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.yamaguchi\Desktop\"/>
    </mc:Choice>
  </mc:AlternateContent>
  <bookViews>
    <workbookView xWindow="0" yWindow="0" windowWidth="20490" windowHeight="7110"/>
  </bookViews>
  <sheets>
    <sheet name="AＢブロック" sheetId="8" r:id="rId1"/>
    <sheet name="CDブロック" sheetId="9" r:id="rId2"/>
    <sheet name="EFブロック" sheetId="10" r:id="rId3"/>
    <sheet name="GHブロック" sheetId="11" r:id="rId4"/>
    <sheet name="②ﾄｰﾅﾒﾝﾄ組み合わせ予定" sheetId="6" r:id="rId5"/>
    <sheet name="②ﾄｰﾅﾒﾝﾄ組み合わせ結果" sheetId="12" r:id="rId6"/>
    <sheet name="Sheet3" sheetId="3" r:id="rId7"/>
  </sheets>
  <definedNames>
    <definedName name="_xlnm.Print_Area" localSheetId="0">AＢブロック!$A$1:$X$41</definedName>
    <definedName name="_xlnm.Print_Area" localSheetId="1">CDブロック!$A$1:$X$41</definedName>
    <definedName name="_xlnm.Print_Area" localSheetId="2">EFブロック!$A$1:$X$41</definedName>
    <definedName name="_xlnm.Print_Area" localSheetId="3">GHブロック!$A$1:$X$41</definedName>
  </definedNames>
  <calcPr calcId="152511"/>
</workbook>
</file>

<file path=xl/calcChain.xml><?xml version="1.0" encoding="utf-8"?>
<calcChain xmlns="http://schemas.openxmlformats.org/spreadsheetml/2006/main">
  <c r="DI2" i="12" l="1"/>
  <c r="DC2" i="12"/>
  <c r="CW2" i="12"/>
  <c r="CQ2" i="12"/>
  <c r="O39" i="11" l="1"/>
  <c r="M38" i="11"/>
  <c r="K38" i="11"/>
  <c r="L39" i="11" s="1"/>
  <c r="J38" i="11"/>
  <c r="H38" i="11"/>
  <c r="I39" i="11" s="1"/>
  <c r="G38" i="11"/>
  <c r="E38" i="11"/>
  <c r="F39" i="11" s="1"/>
  <c r="D38" i="11"/>
  <c r="B38" i="11"/>
  <c r="O37" i="11"/>
  <c r="L37" i="11"/>
  <c r="J36" i="11"/>
  <c r="H36" i="11"/>
  <c r="G36" i="11"/>
  <c r="E36" i="11"/>
  <c r="D36" i="11"/>
  <c r="B36" i="11"/>
  <c r="U36" i="11" s="1"/>
  <c r="O35" i="11"/>
  <c r="L35" i="11"/>
  <c r="I35" i="11"/>
  <c r="AH34" i="11"/>
  <c r="G34" i="11"/>
  <c r="E34" i="11"/>
  <c r="D34" i="11"/>
  <c r="B34" i="11"/>
  <c r="O33" i="11"/>
  <c r="L33" i="11"/>
  <c r="I33" i="11"/>
  <c r="F33" i="11"/>
  <c r="AH32" i="11"/>
  <c r="D32" i="11"/>
  <c r="V32" i="11" s="1"/>
  <c r="W32" i="11" s="1"/>
  <c r="B32" i="11"/>
  <c r="C33" i="11" s="1"/>
  <c r="O31" i="11"/>
  <c r="L31" i="11"/>
  <c r="I31" i="11"/>
  <c r="F31" i="11"/>
  <c r="C31" i="11"/>
  <c r="V30" i="11"/>
  <c r="W30" i="11" s="1"/>
  <c r="U30" i="11"/>
  <c r="Q30" i="11"/>
  <c r="N29" i="11"/>
  <c r="K29" i="11"/>
  <c r="H29" i="11"/>
  <c r="E29" i="11"/>
  <c r="B29" i="11"/>
  <c r="O16" i="11"/>
  <c r="M15" i="11"/>
  <c r="K15" i="11"/>
  <c r="L16" i="11" s="1"/>
  <c r="J15" i="11"/>
  <c r="H15" i="11"/>
  <c r="I16" i="11" s="1"/>
  <c r="G15" i="11"/>
  <c r="E15" i="11"/>
  <c r="F16" i="11" s="1"/>
  <c r="D15" i="11"/>
  <c r="B15" i="11"/>
  <c r="U15" i="11" s="1"/>
  <c r="O14" i="11"/>
  <c r="L14" i="11"/>
  <c r="J13" i="11"/>
  <c r="H13" i="11"/>
  <c r="I14" i="11" s="1"/>
  <c r="G13" i="11"/>
  <c r="E13" i="11"/>
  <c r="F14" i="11" s="1"/>
  <c r="D13" i="11"/>
  <c r="B13" i="11"/>
  <c r="C14" i="11" s="1"/>
  <c r="O12" i="11"/>
  <c r="L12" i="11"/>
  <c r="I12" i="11"/>
  <c r="AH11" i="11"/>
  <c r="G11" i="11"/>
  <c r="E11" i="11"/>
  <c r="F12" i="11" s="1"/>
  <c r="D11" i="11"/>
  <c r="B11" i="11"/>
  <c r="C12" i="11" s="1"/>
  <c r="O10" i="11"/>
  <c r="L10" i="11"/>
  <c r="I10" i="11"/>
  <c r="F10" i="11"/>
  <c r="AH9" i="11"/>
  <c r="D9" i="11"/>
  <c r="V9" i="11" s="1"/>
  <c r="W9" i="11" s="1"/>
  <c r="B9" i="11"/>
  <c r="O8" i="11"/>
  <c r="L8" i="11"/>
  <c r="I8" i="11"/>
  <c r="F8" i="11"/>
  <c r="C8" i="11"/>
  <c r="V7" i="11"/>
  <c r="W7" i="11" s="1"/>
  <c r="U7" i="11"/>
  <c r="N6" i="11"/>
  <c r="K6" i="11"/>
  <c r="H6" i="11"/>
  <c r="E6" i="11"/>
  <c r="B6" i="11"/>
  <c r="O39" i="10"/>
  <c r="M38" i="10"/>
  <c r="K38" i="10"/>
  <c r="L39" i="10" s="1"/>
  <c r="J38" i="10"/>
  <c r="H38" i="10"/>
  <c r="I39" i="10" s="1"/>
  <c r="G38" i="10"/>
  <c r="E38" i="10"/>
  <c r="F39" i="10" s="1"/>
  <c r="D38" i="10"/>
  <c r="B38" i="10"/>
  <c r="O37" i="10"/>
  <c r="L37" i="10"/>
  <c r="J36" i="10"/>
  <c r="H36" i="10"/>
  <c r="I37" i="10" s="1"/>
  <c r="G36" i="10"/>
  <c r="E36" i="10"/>
  <c r="F37" i="10" s="1"/>
  <c r="D36" i="10"/>
  <c r="B36" i="10"/>
  <c r="C37" i="10" s="1"/>
  <c r="O35" i="10"/>
  <c r="L35" i="10"/>
  <c r="I35" i="10"/>
  <c r="AH34" i="10"/>
  <c r="G34" i="10"/>
  <c r="E34" i="10"/>
  <c r="F35" i="10" s="1"/>
  <c r="D34" i="10"/>
  <c r="B34" i="10"/>
  <c r="C35" i="10" s="1"/>
  <c r="O33" i="10"/>
  <c r="L33" i="10"/>
  <c r="I33" i="10"/>
  <c r="F33" i="10"/>
  <c r="AH32" i="10"/>
  <c r="D32" i="10"/>
  <c r="V32" i="10" s="1"/>
  <c r="W32" i="10" s="1"/>
  <c r="B32" i="10"/>
  <c r="O31" i="10"/>
  <c r="L31" i="10"/>
  <c r="I31" i="10"/>
  <c r="F31" i="10"/>
  <c r="C31" i="10"/>
  <c r="V30" i="10"/>
  <c r="W30" i="10" s="1"/>
  <c r="U30" i="10"/>
  <c r="N29" i="10"/>
  <c r="K29" i="10"/>
  <c r="H29" i="10"/>
  <c r="E29" i="10"/>
  <c r="B29" i="10"/>
  <c r="O16" i="10"/>
  <c r="M15" i="10"/>
  <c r="K15" i="10"/>
  <c r="L16" i="10" s="1"/>
  <c r="J15" i="10"/>
  <c r="H15" i="10"/>
  <c r="I16" i="10" s="1"/>
  <c r="G15" i="10"/>
  <c r="E15" i="10"/>
  <c r="F16" i="10" s="1"/>
  <c r="D15" i="10"/>
  <c r="B15" i="10"/>
  <c r="C16" i="10" s="1"/>
  <c r="O14" i="10"/>
  <c r="L14" i="10"/>
  <c r="J13" i="10"/>
  <c r="H13" i="10"/>
  <c r="I14" i="10" s="1"/>
  <c r="G13" i="10"/>
  <c r="E13" i="10"/>
  <c r="F14" i="10" s="1"/>
  <c r="D13" i="10"/>
  <c r="B13" i="10"/>
  <c r="C14" i="10" s="1"/>
  <c r="O12" i="10"/>
  <c r="L12" i="10"/>
  <c r="I12" i="10"/>
  <c r="AH11" i="10"/>
  <c r="G11" i="10"/>
  <c r="F12" i="10" s="1"/>
  <c r="E11" i="10"/>
  <c r="D11" i="10"/>
  <c r="B11" i="10"/>
  <c r="O10" i="10"/>
  <c r="L10" i="10"/>
  <c r="I10" i="10"/>
  <c r="F10" i="10"/>
  <c r="AH9" i="10"/>
  <c r="D9" i="10"/>
  <c r="V9" i="10" s="1"/>
  <c r="W9" i="10" s="1"/>
  <c r="B9" i="10"/>
  <c r="C10" i="10" s="1"/>
  <c r="O8" i="10"/>
  <c r="L8" i="10"/>
  <c r="I8" i="10"/>
  <c r="F8" i="10"/>
  <c r="C8" i="10"/>
  <c r="V7" i="10"/>
  <c r="W7" i="10" s="1"/>
  <c r="U7" i="10"/>
  <c r="N6" i="10"/>
  <c r="K6" i="10"/>
  <c r="H6" i="10"/>
  <c r="E6" i="10"/>
  <c r="B6" i="10"/>
  <c r="O39" i="9"/>
  <c r="M38" i="9"/>
  <c r="K38" i="9"/>
  <c r="J38" i="9"/>
  <c r="H38" i="9"/>
  <c r="G38" i="9"/>
  <c r="E38" i="9"/>
  <c r="D38" i="9"/>
  <c r="V38" i="9" s="1"/>
  <c r="W38" i="9" s="1"/>
  <c r="B38" i="9"/>
  <c r="O37" i="9"/>
  <c r="L37" i="9"/>
  <c r="J36" i="9"/>
  <c r="H36" i="9"/>
  <c r="G36" i="9"/>
  <c r="E36" i="9"/>
  <c r="D36" i="9"/>
  <c r="B36" i="9"/>
  <c r="O35" i="9"/>
  <c r="L35" i="9"/>
  <c r="I35" i="9"/>
  <c r="AH34" i="9"/>
  <c r="G34" i="9"/>
  <c r="E34" i="9"/>
  <c r="D34" i="9"/>
  <c r="V34" i="9" s="1"/>
  <c r="W34" i="9" s="1"/>
  <c r="B34" i="9"/>
  <c r="O33" i="9"/>
  <c r="L33" i="9"/>
  <c r="I33" i="9"/>
  <c r="F33" i="9"/>
  <c r="AH32" i="9"/>
  <c r="D32" i="9"/>
  <c r="V32" i="9" s="1"/>
  <c r="W32" i="9" s="1"/>
  <c r="B32" i="9"/>
  <c r="C33" i="9" s="1"/>
  <c r="Q32" i="9" s="1"/>
  <c r="O31" i="9"/>
  <c r="L31" i="9"/>
  <c r="I31" i="9"/>
  <c r="F31" i="9"/>
  <c r="Q30" i="9" s="1"/>
  <c r="C31" i="9"/>
  <c r="V30" i="9"/>
  <c r="W30" i="9" s="1"/>
  <c r="U30" i="9"/>
  <c r="N29" i="9"/>
  <c r="K29" i="9"/>
  <c r="H29" i="9"/>
  <c r="E29" i="9"/>
  <c r="B29" i="9"/>
  <c r="O16" i="9"/>
  <c r="M15" i="9"/>
  <c r="K15" i="9"/>
  <c r="J15" i="9"/>
  <c r="H15" i="9"/>
  <c r="G15" i="9"/>
  <c r="E15" i="9"/>
  <c r="D15" i="9"/>
  <c r="V15" i="9" s="1"/>
  <c r="W15" i="9" s="1"/>
  <c r="B15" i="9"/>
  <c r="O14" i="9"/>
  <c r="L14" i="9"/>
  <c r="J13" i="9"/>
  <c r="H13" i="9"/>
  <c r="G13" i="9"/>
  <c r="E13" i="9"/>
  <c r="D13" i="9"/>
  <c r="B13" i="9"/>
  <c r="O12" i="9"/>
  <c r="L12" i="9"/>
  <c r="I12" i="9"/>
  <c r="AH11" i="9"/>
  <c r="G11" i="9"/>
  <c r="E11" i="9"/>
  <c r="D11" i="9"/>
  <c r="B11" i="9"/>
  <c r="O10" i="9"/>
  <c r="L10" i="9"/>
  <c r="I10" i="9"/>
  <c r="F10" i="9"/>
  <c r="AH9" i="9"/>
  <c r="D9" i="9"/>
  <c r="V9" i="9" s="1"/>
  <c r="W9" i="9" s="1"/>
  <c r="B9" i="9"/>
  <c r="C10" i="9" s="1"/>
  <c r="O8" i="9"/>
  <c r="L8" i="9"/>
  <c r="I8" i="9"/>
  <c r="F8" i="9"/>
  <c r="C8" i="9"/>
  <c r="V7" i="9"/>
  <c r="W7" i="9" s="1"/>
  <c r="U7" i="9"/>
  <c r="N6" i="9"/>
  <c r="K6" i="9"/>
  <c r="H6" i="9"/>
  <c r="E6" i="9"/>
  <c r="B6" i="9"/>
  <c r="O39" i="8"/>
  <c r="M38" i="8"/>
  <c r="K38" i="8"/>
  <c r="J38" i="8"/>
  <c r="H38" i="8"/>
  <c r="G38" i="8"/>
  <c r="E38" i="8"/>
  <c r="D38" i="8"/>
  <c r="B38" i="8"/>
  <c r="O37" i="8"/>
  <c r="L37" i="8"/>
  <c r="J36" i="8"/>
  <c r="H36" i="8"/>
  <c r="G36" i="8"/>
  <c r="E36" i="8"/>
  <c r="D36" i="8"/>
  <c r="B36" i="8"/>
  <c r="O35" i="8"/>
  <c r="L35" i="8"/>
  <c r="I35" i="8"/>
  <c r="AH34" i="8"/>
  <c r="G34" i="8"/>
  <c r="E34" i="8"/>
  <c r="D34" i="8"/>
  <c r="B34" i="8"/>
  <c r="O33" i="8"/>
  <c r="L33" i="8"/>
  <c r="I33" i="8"/>
  <c r="F33" i="8"/>
  <c r="AH32" i="8"/>
  <c r="D32" i="8"/>
  <c r="V32" i="8" s="1"/>
  <c r="W32" i="8" s="1"/>
  <c r="B32" i="8"/>
  <c r="O31" i="8"/>
  <c r="L31" i="8"/>
  <c r="I31" i="8"/>
  <c r="F31" i="8"/>
  <c r="C31" i="8"/>
  <c r="V30" i="8"/>
  <c r="W30" i="8" s="1"/>
  <c r="U30" i="8"/>
  <c r="N29" i="8"/>
  <c r="K29" i="8"/>
  <c r="H29" i="8"/>
  <c r="E29" i="8"/>
  <c r="B29" i="8"/>
  <c r="O16" i="8"/>
  <c r="M15" i="8"/>
  <c r="K15" i="8"/>
  <c r="J15" i="8"/>
  <c r="H15" i="8"/>
  <c r="G15" i="8"/>
  <c r="E15" i="8"/>
  <c r="D15" i="8"/>
  <c r="B15" i="8"/>
  <c r="O14" i="8"/>
  <c r="L14" i="8"/>
  <c r="J13" i="8"/>
  <c r="H13" i="8"/>
  <c r="G13" i="8"/>
  <c r="E13" i="8"/>
  <c r="D13" i="8"/>
  <c r="B13" i="8"/>
  <c r="O12" i="8"/>
  <c r="L12" i="8"/>
  <c r="I12" i="8"/>
  <c r="AH11" i="8"/>
  <c r="G11" i="8"/>
  <c r="E11" i="8"/>
  <c r="D11" i="8"/>
  <c r="B11" i="8"/>
  <c r="O10" i="8"/>
  <c r="L10" i="8"/>
  <c r="I10" i="8"/>
  <c r="F10" i="8"/>
  <c r="AH9" i="8"/>
  <c r="D9" i="8"/>
  <c r="V9" i="8" s="1"/>
  <c r="W9" i="8" s="1"/>
  <c r="B9" i="8"/>
  <c r="C10" i="8" s="1"/>
  <c r="O8" i="8"/>
  <c r="L8" i="8"/>
  <c r="I8" i="8"/>
  <c r="F8" i="8"/>
  <c r="C8" i="8"/>
  <c r="V7" i="8"/>
  <c r="W7" i="8" s="1"/>
  <c r="U7" i="8"/>
  <c r="N6" i="8"/>
  <c r="K6" i="8"/>
  <c r="H6" i="8"/>
  <c r="E6" i="8"/>
  <c r="B6" i="8"/>
  <c r="F12" i="8" l="1"/>
  <c r="C12" i="9"/>
  <c r="F12" i="9"/>
  <c r="F14" i="9"/>
  <c r="I14" i="9"/>
  <c r="F16" i="9"/>
  <c r="I16" i="9"/>
  <c r="L16" i="9"/>
  <c r="C35" i="9"/>
  <c r="F35" i="9"/>
  <c r="F37" i="9"/>
  <c r="I37" i="9"/>
  <c r="F39" i="9"/>
  <c r="I39" i="9"/>
  <c r="L39" i="9"/>
  <c r="T7" i="10"/>
  <c r="C12" i="10"/>
  <c r="C33" i="10"/>
  <c r="Q32" i="10" s="1"/>
  <c r="C10" i="11"/>
  <c r="C35" i="11"/>
  <c r="Q34" i="11" s="1"/>
  <c r="F35" i="11"/>
  <c r="F37" i="11"/>
  <c r="I37" i="11"/>
  <c r="V11" i="8"/>
  <c r="W11" i="8" s="1"/>
  <c r="V36" i="10"/>
  <c r="W36" i="10" s="1"/>
  <c r="V34" i="10"/>
  <c r="W34" i="10" s="1"/>
  <c r="U38" i="10"/>
  <c r="T30" i="10"/>
  <c r="Q7" i="10"/>
  <c r="V36" i="9"/>
  <c r="W36" i="9" s="1"/>
  <c r="U38" i="11"/>
  <c r="V38" i="11"/>
  <c r="W38" i="11" s="1"/>
  <c r="V36" i="11"/>
  <c r="W36" i="11" s="1"/>
  <c r="V34" i="11"/>
  <c r="W34" i="11" s="1"/>
  <c r="T30" i="11"/>
  <c r="U15" i="8"/>
  <c r="U13" i="8"/>
  <c r="T7" i="8"/>
  <c r="Q7" i="11"/>
  <c r="V36" i="8"/>
  <c r="W36" i="8" s="1"/>
  <c r="V34" i="8"/>
  <c r="W34" i="8" s="1"/>
  <c r="V38" i="8"/>
  <c r="W38" i="8" s="1"/>
  <c r="T30" i="9"/>
  <c r="V15" i="11"/>
  <c r="W15" i="11" s="1"/>
  <c r="T7" i="11"/>
  <c r="I14" i="8"/>
  <c r="C16" i="8"/>
  <c r="Q7" i="9"/>
  <c r="U13" i="9"/>
  <c r="Q11" i="10"/>
  <c r="C39" i="10"/>
  <c r="Q9" i="9"/>
  <c r="V11" i="9"/>
  <c r="W11" i="9" s="1"/>
  <c r="V13" i="9"/>
  <c r="W13" i="9" s="1"/>
  <c r="Q9" i="10"/>
  <c r="V11" i="10"/>
  <c r="W11" i="10" s="1"/>
  <c r="F35" i="8"/>
  <c r="C14" i="9"/>
  <c r="Q13" i="9" s="1"/>
  <c r="U15" i="9"/>
  <c r="T15" i="9" s="1"/>
  <c r="C16" i="9"/>
  <c r="Q15" i="9" s="1"/>
  <c r="Q34" i="9"/>
  <c r="U36" i="9"/>
  <c r="T36" i="9" s="1"/>
  <c r="U38" i="9"/>
  <c r="T38" i="9" s="1"/>
  <c r="V13" i="10"/>
  <c r="W13" i="10" s="1"/>
  <c r="V15" i="10"/>
  <c r="W15" i="10" s="1"/>
  <c r="Q30" i="10"/>
  <c r="Q34" i="10"/>
  <c r="U36" i="10"/>
  <c r="T36" i="10" s="1"/>
  <c r="Q32" i="11"/>
  <c r="Q11" i="11"/>
  <c r="U13" i="11"/>
  <c r="Q9" i="11"/>
  <c r="V11" i="11"/>
  <c r="W11" i="11" s="1"/>
  <c r="V13" i="11"/>
  <c r="W13" i="11" s="1"/>
  <c r="Q9" i="8"/>
  <c r="C14" i="8"/>
  <c r="I16" i="8"/>
  <c r="Q11" i="9"/>
  <c r="T7" i="9"/>
  <c r="Q13" i="10"/>
  <c r="Q15" i="10"/>
  <c r="V38" i="10"/>
  <c r="W38" i="10" s="1"/>
  <c r="Q13" i="11"/>
  <c r="C16" i="11"/>
  <c r="Q15" i="11" s="1"/>
  <c r="U9" i="11"/>
  <c r="T9" i="11" s="1"/>
  <c r="U34" i="11"/>
  <c r="C37" i="11"/>
  <c r="Q36" i="11" s="1"/>
  <c r="C39" i="11"/>
  <c r="Q38" i="11" s="1"/>
  <c r="U11" i="11"/>
  <c r="U32" i="11"/>
  <c r="T32" i="11" s="1"/>
  <c r="Q36" i="10"/>
  <c r="Q38" i="10"/>
  <c r="U9" i="10"/>
  <c r="T9" i="10" s="1"/>
  <c r="U13" i="10"/>
  <c r="U15" i="10"/>
  <c r="U34" i="10"/>
  <c r="U11" i="10"/>
  <c r="U32" i="10"/>
  <c r="T32" i="10" s="1"/>
  <c r="U9" i="9"/>
  <c r="T9" i="9" s="1"/>
  <c r="U34" i="9"/>
  <c r="T34" i="9" s="1"/>
  <c r="C37" i="9"/>
  <c r="Q36" i="9" s="1"/>
  <c r="C39" i="9"/>
  <c r="Q38" i="9" s="1"/>
  <c r="U11" i="9"/>
  <c r="U32" i="9"/>
  <c r="T32" i="9" s="1"/>
  <c r="T30" i="8"/>
  <c r="Q30" i="8"/>
  <c r="L39" i="8"/>
  <c r="C39" i="8"/>
  <c r="F39" i="8"/>
  <c r="I39" i="8"/>
  <c r="C37" i="8"/>
  <c r="F37" i="8"/>
  <c r="I37" i="8"/>
  <c r="C35" i="8"/>
  <c r="Q34" i="8" s="1"/>
  <c r="C33" i="8"/>
  <c r="Q32" i="8" s="1"/>
  <c r="L16" i="8"/>
  <c r="Q15" i="8" s="1"/>
  <c r="F16" i="8"/>
  <c r="F14" i="8"/>
  <c r="C12" i="8"/>
  <c r="Q11" i="8" s="1"/>
  <c r="Q7" i="8"/>
  <c r="U11" i="8"/>
  <c r="V13" i="8"/>
  <c r="W13" i="8" s="1"/>
  <c r="V15" i="8"/>
  <c r="W15" i="8" s="1"/>
  <c r="U32" i="8"/>
  <c r="T32" i="8" s="1"/>
  <c r="U36" i="8"/>
  <c r="U38" i="8"/>
  <c r="U9" i="8"/>
  <c r="T9" i="8" s="1"/>
  <c r="U34" i="8"/>
  <c r="T34" i="8" s="1"/>
  <c r="T11" i="8" l="1"/>
  <c r="T34" i="10"/>
  <c r="T15" i="11"/>
  <c r="T11" i="9"/>
  <c r="T34" i="11"/>
  <c r="T36" i="11"/>
  <c r="T38" i="11"/>
  <c r="Q13" i="8"/>
  <c r="T36" i="8"/>
  <c r="T38" i="8"/>
  <c r="T15" i="10"/>
  <c r="T13" i="9"/>
  <c r="T13" i="11"/>
  <c r="T13" i="10"/>
  <c r="T11" i="10"/>
  <c r="T11" i="11"/>
  <c r="T38" i="10"/>
  <c r="Q38" i="8"/>
  <c r="Q36" i="8"/>
  <c r="T13" i="8"/>
  <c r="T15" i="8"/>
  <c r="DI2" i="6" l="1"/>
  <c r="DC2" i="6"/>
  <c r="CW2" i="6"/>
  <c r="CQ2" i="6"/>
</calcChain>
</file>

<file path=xl/sharedStrings.xml><?xml version="1.0" encoding="utf-8"?>
<sst xmlns="http://schemas.openxmlformats.org/spreadsheetml/2006/main" count="1074" uniqueCount="221">
  <si>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</si>
  <si>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</si>
  <si>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</si>
  <si>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</si>
  <si>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1位</t>
    <rPh sb="1" eb="2">
      <t>イ</t>
    </rPh>
    <phoneticPr fontId="1"/>
  </si>
  <si>
    <t>ベスト8</t>
    <phoneticPr fontId="1"/>
  </si>
  <si>
    <t>第1代表</t>
    <rPh sb="0" eb="1">
      <t>ダイ</t>
    </rPh>
    <rPh sb="2" eb="4">
      <t>ダイヒョウ</t>
    </rPh>
    <phoneticPr fontId="1"/>
  </si>
  <si>
    <t>第4代表</t>
    <rPh sb="0" eb="1">
      <t>ダイ</t>
    </rPh>
    <rPh sb="2" eb="4">
      <t>ダイヒョウ</t>
    </rPh>
    <phoneticPr fontId="1"/>
  </si>
  <si>
    <t>第3代表</t>
    <rPh sb="0" eb="1">
      <t>ダイ</t>
    </rPh>
    <rPh sb="2" eb="4">
      <t>ダイヒョウ</t>
    </rPh>
    <phoneticPr fontId="1"/>
  </si>
  <si>
    <t>第2代表</t>
    <rPh sb="0" eb="1">
      <t>ダイ</t>
    </rPh>
    <rPh sb="2" eb="4">
      <t>ダイヒョウ</t>
    </rPh>
    <phoneticPr fontId="1"/>
  </si>
  <si>
    <t>第1敗者</t>
    <rPh sb="0" eb="1">
      <t>ダイ</t>
    </rPh>
    <rPh sb="2" eb="4">
      <t>ハイシャ</t>
    </rPh>
    <phoneticPr fontId="1"/>
  </si>
  <si>
    <t>第2敗者</t>
    <rPh sb="0" eb="1">
      <t>ダイ</t>
    </rPh>
    <rPh sb="2" eb="4">
      <t>ハイシャ</t>
    </rPh>
    <phoneticPr fontId="1"/>
  </si>
  <si>
    <t>第3敗者</t>
    <rPh sb="0" eb="1">
      <t>ダイ</t>
    </rPh>
    <rPh sb="2" eb="4">
      <t>ハイシャ</t>
    </rPh>
    <phoneticPr fontId="1"/>
  </si>
  <si>
    <t>第4敗者</t>
    <rPh sb="0" eb="1">
      <t>ダイ</t>
    </rPh>
    <rPh sb="2" eb="4">
      <t>ハイシャ</t>
    </rPh>
    <phoneticPr fontId="1"/>
  </si>
  <si>
    <t>敗者復活</t>
    <rPh sb="0" eb="2">
      <t>ハイシャ</t>
    </rPh>
    <rPh sb="2" eb="4">
      <t>フッカツ</t>
    </rPh>
    <phoneticPr fontId="1"/>
  </si>
  <si>
    <t>上位2チーム</t>
    <rPh sb="0" eb="2">
      <t>ジョウイ</t>
    </rPh>
    <phoneticPr fontId="1"/>
  </si>
  <si>
    <t>6試合</t>
    <rPh sb="1" eb="3">
      <t>シアイ</t>
    </rPh>
    <phoneticPr fontId="1"/>
  </si>
  <si>
    <t>1日3試合</t>
    <rPh sb="1" eb="2">
      <t>ニチ</t>
    </rPh>
    <rPh sb="3" eb="5">
      <t>シアイ</t>
    </rPh>
    <phoneticPr fontId="1"/>
  </si>
  <si>
    <t>予選ブロックの順位を反映します。</t>
    <rPh sb="0" eb="2">
      <t>ヨセン</t>
    </rPh>
    <rPh sb="7" eb="9">
      <t>ジュンイ</t>
    </rPh>
    <rPh sb="10" eb="12">
      <t>ハンエイ</t>
    </rPh>
    <phoneticPr fontId="1"/>
  </si>
  <si>
    <t>予選ブロック1位は3回戦よりシード</t>
    <rPh sb="0" eb="2">
      <t>ヨセン</t>
    </rPh>
    <rPh sb="7" eb="8">
      <t>イ</t>
    </rPh>
    <rPh sb="10" eb="12">
      <t>カイセン</t>
    </rPh>
    <phoneticPr fontId="1"/>
  </si>
  <si>
    <t>1回戦は2位のチームは5位と対戦、3位のチームは4位と対戦</t>
    <rPh sb="1" eb="3">
      <t>カイセン</t>
    </rPh>
    <rPh sb="5" eb="6">
      <t>イ</t>
    </rPh>
    <rPh sb="12" eb="13">
      <t>イ</t>
    </rPh>
    <rPh sb="14" eb="16">
      <t>タイセン</t>
    </rPh>
    <rPh sb="18" eb="19">
      <t>イ</t>
    </rPh>
    <rPh sb="25" eb="26">
      <t>イ</t>
    </rPh>
    <rPh sb="27" eb="29">
      <t>タイセン</t>
    </rPh>
    <phoneticPr fontId="1"/>
  </si>
  <si>
    <t>ブロックからの枠あては本部にて決定しますので公表はしません（順位の操作戦略を排除しフェアプレイを実施してもらいたい為）</t>
    <rPh sb="7" eb="8">
      <t>ワク</t>
    </rPh>
    <rPh sb="11" eb="13">
      <t>ホンブ</t>
    </rPh>
    <rPh sb="15" eb="17">
      <t>ケッテイ</t>
    </rPh>
    <rPh sb="22" eb="24">
      <t>コウヒョウ</t>
    </rPh>
    <rPh sb="30" eb="32">
      <t>ジュンイ</t>
    </rPh>
    <rPh sb="33" eb="35">
      <t>ソウサ</t>
    </rPh>
    <rPh sb="35" eb="37">
      <t>センリャク</t>
    </rPh>
    <rPh sb="38" eb="40">
      <t>ハイジョ</t>
    </rPh>
    <rPh sb="48" eb="50">
      <t>ジッシ</t>
    </rPh>
    <rPh sb="57" eb="58">
      <t>タメ</t>
    </rPh>
    <phoneticPr fontId="1"/>
  </si>
  <si>
    <t>ベスト8からはベスト4は代表決定と敗者復活からのリーグ戦を実施して残り代表枠を上位2チームで決定します。</t>
    <rPh sb="12" eb="14">
      <t>ダイヒョウ</t>
    </rPh>
    <rPh sb="14" eb="16">
      <t>ケッテイ</t>
    </rPh>
    <rPh sb="17" eb="19">
      <t>ハイシャ</t>
    </rPh>
    <rPh sb="19" eb="21">
      <t>フッカツ</t>
    </rPh>
    <rPh sb="27" eb="28">
      <t>セン</t>
    </rPh>
    <rPh sb="29" eb="31">
      <t>ジッシ</t>
    </rPh>
    <rPh sb="33" eb="34">
      <t>ノコ</t>
    </rPh>
    <rPh sb="35" eb="38">
      <t>ダイヒョウワク</t>
    </rPh>
    <rPh sb="39" eb="41">
      <t>ジョウイ</t>
    </rPh>
    <rPh sb="46" eb="48">
      <t>ケッテイ</t>
    </rPh>
    <phoneticPr fontId="1"/>
  </si>
  <si>
    <t>ブロックリーグからトーナメントについて</t>
    <phoneticPr fontId="1"/>
  </si>
  <si>
    <t>試合日程</t>
    <rPh sb="0" eb="2">
      <t>シアイ</t>
    </rPh>
    <rPh sb="2" eb="4">
      <t>ニッテイ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</si>
  <si>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</si>
  <si>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</si>
  <si>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</si>
  <si>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</si>
  <si>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</si>
  <si>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</si>
  <si>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</si>
  <si>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</si>
  <si>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イデアSC北池田</t>
    <rPh sb="5" eb="6">
      <t>キタ</t>
    </rPh>
    <rPh sb="6" eb="8">
      <t>イケダ</t>
    </rPh>
    <phoneticPr fontId="1"/>
  </si>
  <si>
    <t>イデア</t>
    <phoneticPr fontId="1"/>
  </si>
  <si>
    <t>東百舌鳥</t>
    <rPh sb="0" eb="1">
      <t>ヒガシ</t>
    </rPh>
    <rPh sb="1" eb="4">
      <t>モズ</t>
    </rPh>
    <phoneticPr fontId="1"/>
  </si>
  <si>
    <t>デッカ大阪</t>
    <rPh sb="3" eb="5">
      <t>オオサカ</t>
    </rPh>
    <phoneticPr fontId="1"/>
  </si>
  <si>
    <t>熊野</t>
    <rPh sb="0" eb="2">
      <t>クマノ</t>
    </rPh>
    <phoneticPr fontId="1"/>
  </si>
  <si>
    <t>野田</t>
    <rPh sb="0" eb="2">
      <t>ノダ</t>
    </rPh>
    <phoneticPr fontId="1"/>
  </si>
  <si>
    <t>プリンス</t>
    <phoneticPr fontId="1"/>
  </si>
  <si>
    <t>TSK堺</t>
    <rPh sb="3" eb="4">
      <t>サカイ</t>
    </rPh>
    <phoneticPr fontId="1"/>
  </si>
  <si>
    <t>泉大津アルザス</t>
    <rPh sb="0" eb="3">
      <t>イズミオオツ</t>
    </rPh>
    <phoneticPr fontId="1"/>
  </si>
  <si>
    <t>トロッポ</t>
    <phoneticPr fontId="1"/>
  </si>
  <si>
    <t>光竜寺</t>
    <rPh sb="0" eb="1">
      <t>ヒカリ</t>
    </rPh>
    <rPh sb="1" eb="2">
      <t>リュウ</t>
    </rPh>
    <rPh sb="2" eb="3">
      <t>テラ</t>
    </rPh>
    <phoneticPr fontId="1"/>
  </si>
  <si>
    <t>新金岡</t>
    <rPh sb="0" eb="3">
      <t>シンカナオカ</t>
    </rPh>
    <phoneticPr fontId="1"/>
  </si>
  <si>
    <t>御池台</t>
    <rPh sb="0" eb="2">
      <t>ミイケ</t>
    </rPh>
    <rPh sb="2" eb="3">
      <t>ダイ</t>
    </rPh>
    <phoneticPr fontId="1"/>
  </si>
  <si>
    <t>２０１６年度</t>
    <rPh sb="4" eb="6">
      <t>ネンド</t>
    </rPh>
    <phoneticPr fontId="10"/>
  </si>
  <si>
    <t>ｵﾚﾝｼﾞ部分のみに点数を入れてください</t>
    <rPh sb="5" eb="7">
      <t>ブブン</t>
    </rPh>
    <rPh sb="10" eb="12">
      <t>テンスウ</t>
    </rPh>
    <rPh sb="13" eb="14">
      <t>イ</t>
    </rPh>
    <phoneticPr fontId="10"/>
  </si>
  <si>
    <t>得点</t>
    <rPh sb="0" eb="2">
      <t>トクテン</t>
    </rPh>
    <phoneticPr fontId="10"/>
  </si>
  <si>
    <t>勝ち：○3点　引き分け：△1点　負け：×0点</t>
    <rPh sb="0" eb="1">
      <t>カ</t>
    </rPh>
    <rPh sb="5" eb="6">
      <t>テン</t>
    </rPh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</si>
  <si>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</si>
  <si>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</si>
  <si>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</si>
  <si>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</si>
  <si>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Ａ</t>
    <phoneticPr fontId="8"/>
  </si>
  <si>
    <t>勝ち点</t>
    <rPh sb="0" eb="1">
      <t>カ</t>
    </rPh>
    <rPh sb="2" eb="3">
      <t>テン</t>
    </rPh>
    <phoneticPr fontId="10"/>
  </si>
  <si>
    <t>勝</t>
    <rPh sb="0" eb="1">
      <t>カチ</t>
    </rPh>
    <phoneticPr fontId="10"/>
  </si>
  <si>
    <t>分け</t>
    <rPh sb="0" eb="1">
      <t>ワ</t>
    </rPh>
    <phoneticPr fontId="10"/>
  </si>
  <si>
    <t>得失差</t>
    <rPh sb="0" eb="1">
      <t>トク</t>
    </rPh>
    <rPh sb="1" eb="2">
      <t>シツ</t>
    </rPh>
    <rPh sb="2" eb="3">
      <t>サ</t>
    </rPh>
    <phoneticPr fontId="10"/>
  </si>
  <si>
    <t>失点</t>
    <rPh sb="0" eb="2">
      <t>シッテン</t>
    </rPh>
    <phoneticPr fontId="10"/>
  </si>
  <si>
    <t>勝+得失+得-失点</t>
    <rPh sb="0" eb="1">
      <t>カチ</t>
    </rPh>
    <rPh sb="2" eb="3">
      <t>トク</t>
    </rPh>
    <rPh sb="3" eb="4">
      <t>シツ</t>
    </rPh>
    <rPh sb="5" eb="6">
      <t>トク</t>
    </rPh>
    <rPh sb="7" eb="9">
      <t>シッテン</t>
    </rPh>
    <phoneticPr fontId="10"/>
  </si>
  <si>
    <t>順位</t>
    <rPh sb="0" eb="2">
      <t>ジュンイ</t>
    </rPh>
    <phoneticPr fontId="10"/>
  </si>
  <si>
    <t>残りゲーム</t>
    <rPh sb="0" eb="1">
      <t>ノコ</t>
    </rPh>
    <phoneticPr fontId="10"/>
  </si>
  <si>
    <t>-</t>
    <phoneticPr fontId="10"/>
  </si>
  <si>
    <t>Ｂ</t>
    <phoneticPr fontId="8"/>
  </si>
  <si>
    <t>ブロック長</t>
    <rPh sb="4" eb="5">
      <t>チョウ</t>
    </rPh>
    <phoneticPr fontId="10"/>
  </si>
  <si>
    <t>リーグ戦</t>
    <rPh sb="3" eb="4">
      <t>セン</t>
    </rPh>
    <phoneticPr fontId="10"/>
  </si>
  <si>
    <t>試合数</t>
    <rPh sb="0" eb="2">
      <t>シアイ</t>
    </rPh>
    <rPh sb="2" eb="3">
      <t>スウ</t>
    </rPh>
    <phoneticPr fontId="10"/>
  </si>
  <si>
    <t>消化率</t>
    <rPh sb="0" eb="2">
      <t>ショウカ</t>
    </rPh>
    <rPh sb="2" eb="3">
      <t>リツ</t>
    </rPh>
    <phoneticPr fontId="10"/>
  </si>
  <si>
    <t>試合予定数</t>
    <rPh sb="0" eb="2">
      <t>シアイ</t>
    </rPh>
    <rPh sb="2" eb="5">
      <t>ヨテイスウ</t>
    </rPh>
    <phoneticPr fontId="10"/>
  </si>
  <si>
    <t>残り試合</t>
    <rPh sb="0" eb="1">
      <t>ノコ</t>
    </rPh>
    <rPh sb="2" eb="4">
      <t>シアイ</t>
    </rPh>
    <phoneticPr fontId="10"/>
  </si>
  <si>
    <t>ｵﾚﾝｼﾞ部分に数字のみ入れてください</t>
    <rPh sb="5" eb="7">
      <t>ブブン</t>
    </rPh>
    <rPh sb="8" eb="10">
      <t>スウジ</t>
    </rPh>
    <rPh sb="12" eb="13">
      <t>イ</t>
    </rPh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</si>
  <si>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</si>
  <si>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</si>
  <si>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</si>
  <si>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</si>
  <si>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A</t>
    <phoneticPr fontId="8"/>
  </si>
  <si>
    <t>C</t>
    <phoneticPr fontId="8"/>
  </si>
  <si>
    <t>C</t>
    <phoneticPr fontId="8"/>
  </si>
  <si>
    <t>D</t>
    <phoneticPr fontId="8"/>
  </si>
  <si>
    <t>D</t>
    <phoneticPr fontId="8"/>
  </si>
  <si>
    <t>E</t>
    <phoneticPr fontId="8"/>
  </si>
  <si>
    <t>E</t>
    <phoneticPr fontId="8"/>
  </si>
  <si>
    <t>F</t>
    <phoneticPr fontId="8"/>
  </si>
  <si>
    <t>F</t>
    <phoneticPr fontId="8"/>
  </si>
  <si>
    <t>G</t>
    <phoneticPr fontId="8"/>
  </si>
  <si>
    <t>G</t>
    <phoneticPr fontId="8"/>
  </si>
  <si>
    <t>H</t>
    <phoneticPr fontId="8"/>
  </si>
  <si>
    <t>H</t>
    <phoneticPr fontId="8"/>
  </si>
  <si>
    <t>和泉市1ｓｔ</t>
    <rPh sb="0" eb="3">
      <t>イズミシ</t>
    </rPh>
    <phoneticPr fontId="1"/>
  </si>
  <si>
    <t>ＧＲＯＷＵＰ2ｎｄ</t>
    <phoneticPr fontId="1"/>
  </si>
  <si>
    <t>赤坂台1ｓｔ</t>
    <rPh sb="0" eb="3">
      <t>アカサカダイ</t>
    </rPh>
    <phoneticPr fontId="1"/>
  </si>
  <si>
    <t>光明台</t>
    <rPh sb="0" eb="2">
      <t>コウミョウ</t>
    </rPh>
    <rPh sb="2" eb="3">
      <t>ダイ</t>
    </rPh>
    <phoneticPr fontId="1"/>
  </si>
  <si>
    <t>ＲＩＰＡＣＥ2ｎｄ</t>
    <phoneticPr fontId="1"/>
  </si>
  <si>
    <t>Ｅｒｂａ</t>
    <phoneticPr fontId="1"/>
  </si>
  <si>
    <t>ＲＥＧＡＴＥ三宝</t>
    <rPh sb="6" eb="8">
      <t>サンポウ</t>
    </rPh>
    <phoneticPr fontId="1"/>
  </si>
  <si>
    <t>高石中央1ｓｔ</t>
    <rPh sb="0" eb="2">
      <t>タカイシ</t>
    </rPh>
    <rPh sb="2" eb="4">
      <t>チュウオウ</t>
    </rPh>
    <phoneticPr fontId="1"/>
  </si>
  <si>
    <t>青英学園</t>
    <rPh sb="0" eb="1">
      <t>セイ</t>
    </rPh>
    <rPh sb="1" eb="2">
      <t>エイ</t>
    </rPh>
    <rPh sb="2" eb="4">
      <t>ガクエン</t>
    </rPh>
    <phoneticPr fontId="1"/>
  </si>
  <si>
    <t>下野池1ｓｔ</t>
    <rPh sb="0" eb="2">
      <t>シモノ</t>
    </rPh>
    <rPh sb="2" eb="3">
      <t>イケ</t>
    </rPh>
    <phoneticPr fontId="1"/>
  </si>
  <si>
    <t>ＤｅｒｒｕＺｏｎａ2ｎｄ</t>
    <phoneticPr fontId="1"/>
  </si>
  <si>
    <t>ＧＲＯＷＵＰ1ｓｔ</t>
    <phoneticPr fontId="1"/>
  </si>
  <si>
    <t>高石中央2ｎｄ</t>
    <rPh sb="0" eb="2">
      <t>タカイシ</t>
    </rPh>
    <rPh sb="2" eb="4">
      <t>チュウオウ</t>
    </rPh>
    <phoneticPr fontId="1"/>
  </si>
  <si>
    <t>和泉ＳＴ</t>
    <rPh sb="0" eb="2">
      <t>イズミ</t>
    </rPh>
    <phoneticPr fontId="1"/>
  </si>
  <si>
    <t>ＴＳＫ堺</t>
    <rPh sb="3" eb="4">
      <t>サカイ</t>
    </rPh>
    <phoneticPr fontId="1"/>
  </si>
  <si>
    <t>光竜寺</t>
    <rPh sb="0" eb="1">
      <t>コウ</t>
    </rPh>
    <rPh sb="1" eb="2">
      <t>リュウ</t>
    </rPh>
    <rPh sb="2" eb="3">
      <t>ジ</t>
    </rPh>
    <phoneticPr fontId="1"/>
  </si>
  <si>
    <t>幸</t>
    <rPh sb="0" eb="1">
      <t>サイワイ</t>
    </rPh>
    <phoneticPr fontId="1"/>
  </si>
  <si>
    <t>ＳＥＬＥＣＡＯ2ｎｄ</t>
    <phoneticPr fontId="1"/>
  </si>
  <si>
    <t>ガンバ堺2ｎｄ</t>
    <rPh sb="3" eb="4">
      <t>サカイ</t>
    </rPh>
    <phoneticPr fontId="1"/>
  </si>
  <si>
    <t>ＡｉｓｙｕＫＩＤ’Ｓ</t>
    <phoneticPr fontId="1"/>
  </si>
  <si>
    <t>ＲＩＰＡＣＥ1ｓｔ</t>
    <phoneticPr fontId="1"/>
  </si>
  <si>
    <t>泉大津ＳＥＩＦＵ</t>
    <rPh sb="0" eb="3">
      <t>イズミオオツ</t>
    </rPh>
    <phoneticPr fontId="1"/>
  </si>
  <si>
    <t>下野池2ｎｄ</t>
    <rPh sb="0" eb="2">
      <t>シモノ</t>
    </rPh>
    <rPh sb="2" eb="3">
      <t>イケ</t>
    </rPh>
    <phoneticPr fontId="1"/>
  </si>
  <si>
    <t>ＦＯＸ</t>
    <phoneticPr fontId="1"/>
  </si>
  <si>
    <t>Ｓ－ＡＣＴ</t>
    <phoneticPr fontId="1"/>
  </si>
  <si>
    <t>赤坂台2ｎｄ</t>
    <rPh sb="0" eb="3">
      <t>アカサカダイ</t>
    </rPh>
    <phoneticPr fontId="1"/>
  </si>
  <si>
    <t>和泉市2ｎｄ</t>
    <rPh sb="0" eb="3">
      <t>イズミシ</t>
    </rPh>
    <phoneticPr fontId="1"/>
  </si>
  <si>
    <t>ＳＥＬＥＣＡＯ1ｓｔ</t>
    <phoneticPr fontId="1"/>
  </si>
  <si>
    <t>ＳＳクリエイト</t>
    <phoneticPr fontId="1"/>
  </si>
  <si>
    <t>ガンバ堺1ｓｔ</t>
    <rPh sb="3" eb="4">
      <t>サカイ</t>
    </rPh>
    <phoneticPr fontId="1"/>
  </si>
  <si>
    <t>2016年度大阪小学生予選リーグ（Ｅブロック）組合せ</t>
    <rPh sb="6" eb="8">
      <t>オオサカ</t>
    </rPh>
    <rPh sb="8" eb="11">
      <t>ショウガクセイ</t>
    </rPh>
    <rPh sb="11" eb="13">
      <t>ヨセン</t>
    </rPh>
    <phoneticPr fontId="8"/>
  </si>
  <si>
    <t>①1回戦　16試合　2会場</t>
    <rPh sb="2" eb="4">
      <t>カイセン</t>
    </rPh>
    <rPh sb="7" eb="9">
      <t>シアイ</t>
    </rPh>
    <rPh sb="11" eb="13">
      <t>カイジョウ</t>
    </rPh>
    <phoneticPr fontId="1"/>
  </si>
  <si>
    <t>12月18日日曜日　和泉リサイクル公園　２面</t>
    <rPh sb="2" eb="3">
      <t>ガツ</t>
    </rPh>
    <rPh sb="5" eb="6">
      <t>ヒ</t>
    </rPh>
    <rPh sb="6" eb="9">
      <t>ニチヨウビ</t>
    </rPh>
    <rPh sb="10" eb="12">
      <t>イズミ</t>
    </rPh>
    <rPh sb="17" eb="19">
      <t>コウエン</t>
    </rPh>
    <rPh sb="21" eb="22">
      <t>メン</t>
    </rPh>
    <phoneticPr fontId="1"/>
  </si>
  <si>
    <t>｝</t>
    <phoneticPr fontId="1"/>
  </si>
  <si>
    <t>1月9日月祝　和泉リサイクル公園　２面</t>
    <rPh sb="1" eb="2">
      <t>ガツ</t>
    </rPh>
    <rPh sb="3" eb="4">
      <t>ヒ</t>
    </rPh>
    <rPh sb="4" eb="5">
      <t>ゲツ</t>
    </rPh>
    <rPh sb="5" eb="6">
      <t>シュク</t>
    </rPh>
    <rPh sb="7" eb="9">
      <t>イズミ</t>
    </rPh>
    <rPh sb="14" eb="16">
      <t>コウエン</t>
    </rPh>
    <rPh sb="18" eb="19">
      <t>メン</t>
    </rPh>
    <phoneticPr fontId="1"/>
  </si>
  <si>
    <t>②2回戦　8試合　1会場</t>
    <rPh sb="2" eb="4">
      <t>カイセン</t>
    </rPh>
    <rPh sb="6" eb="8">
      <t>シアイ</t>
    </rPh>
    <rPh sb="10" eb="12">
      <t>カイジョウ</t>
    </rPh>
    <phoneticPr fontId="1"/>
  </si>
  <si>
    <t>③3回戦　8試合　1会場</t>
    <rPh sb="2" eb="4">
      <t>カイセン</t>
    </rPh>
    <rPh sb="6" eb="8">
      <t>シアイ</t>
    </rPh>
    <rPh sb="10" eb="12">
      <t>カイジョウ</t>
    </rPh>
    <phoneticPr fontId="1"/>
  </si>
  <si>
    <t>④決定戦　4試合　1会場</t>
    <rPh sb="1" eb="3">
      <t>ケッテイ</t>
    </rPh>
    <rPh sb="3" eb="4">
      <t>セン</t>
    </rPh>
    <rPh sb="6" eb="8">
      <t>シアイ</t>
    </rPh>
    <rPh sb="10" eb="12">
      <t>カイジョウ</t>
    </rPh>
    <phoneticPr fontId="1"/>
  </si>
  <si>
    <t>１月14日土　Ｊ-ＧＲＥＥＮ堺</t>
    <rPh sb="1" eb="2">
      <t>ガツ</t>
    </rPh>
    <rPh sb="4" eb="5">
      <t>ヒ</t>
    </rPh>
    <rPh sb="5" eb="6">
      <t>ド</t>
    </rPh>
    <rPh sb="14" eb="15">
      <t>サカイ</t>
    </rPh>
    <phoneticPr fontId="1"/>
  </si>
  <si>
    <t>⑤敗者復活リーグ　6試合　1会場</t>
    <rPh sb="1" eb="3">
      <t>ハイシャ</t>
    </rPh>
    <rPh sb="3" eb="5">
      <t>フッカツ</t>
    </rPh>
    <rPh sb="10" eb="12">
      <t>シアイ</t>
    </rPh>
    <rPh sb="14" eb="16">
      <t>カイジョウ</t>
    </rPh>
    <phoneticPr fontId="1"/>
  </si>
  <si>
    <t>1月22日日　Ｊ-ＧＲＥＥＮ堺</t>
    <rPh sb="1" eb="2">
      <t>ガツ</t>
    </rPh>
    <rPh sb="4" eb="5">
      <t>ヒ</t>
    </rPh>
    <rPh sb="5" eb="6">
      <t>ヒ</t>
    </rPh>
    <rPh sb="14" eb="15">
      <t>サカイ</t>
    </rPh>
    <phoneticPr fontId="1"/>
  </si>
  <si>
    <t>第23回大阪小学生サッカー大会　泉北地区　トーナメント表</t>
    <rPh sb="0" eb="1">
      <t>ダイ</t>
    </rPh>
    <rPh sb="3" eb="4">
      <t>カイ</t>
    </rPh>
    <rPh sb="4" eb="9">
      <t>オオサカショウガクセイ</t>
    </rPh>
    <rPh sb="13" eb="15">
      <t>タイカイ</t>
    </rPh>
    <rPh sb="16" eb="18">
      <t>センボク</t>
    </rPh>
    <rPh sb="18" eb="20">
      <t>チク</t>
    </rPh>
    <rPh sb="27" eb="28">
      <t>ヒョウ</t>
    </rPh>
    <phoneticPr fontId="1"/>
  </si>
  <si>
    <t>和泉市ＦＣ1ｓｔ</t>
    <rPh sb="0" eb="3">
      <t>イズミシ</t>
    </rPh>
    <phoneticPr fontId="1"/>
  </si>
  <si>
    <t>熊野ＦＣ</t>
    <rPh sb="0" eb="2">
      <t>クマノ</t>
    </rPh>
    <phoneticPr fontId="1"/>
  </si>
  <si>
    <t>GROW UP FC 2nd</t>
    <phoneticPr fontId="1"/>
  </si>
  <si>
    <t>新金岡ＦＣ</t>
    <rPh sb="0" eb="3">
      <t>シンカナオカ</t>
    </rPh>
    <phoneticPr fontId="1"/>
  </si>
  <si>
    <t>トロッポＦＣ</t>
    <phoneticPr fontId="1"/>
  </si>
  <si>
    <t>2016年度大阪小学生予選リーグ（Ａブロック）組合せ</t>
    <rPh sb="6" eb="8">
      <t>オオサカ</t>
    </rPh>
    <rPh sb="8" eb="11">
      <t>ショウガクセイ</t>
    </rPh>
    <rPh sb="11" eb="13">
      <t>ヨセン</t>
    </rPh>
    <phoneticPr fontId="8"/>
  </si>
  <si>
    <t>2016年度大阪小学生予選リーグ（Ｂブロック）組合せ</t>
    <rPh sb="6" eb="8">
      <t>オオサカ</t>
    </rPh>
    <rPh sb="8" eb="11">
      <t>ショウガクセイ</t>
    </rPh>
    <rPh sb="11" eb="13">
      <t>ヨセン</t>
    </rPh>
    <phoneticPr fontId="8"/>
  </si>
  <si>
    <t>赤坂台ＪＳＣ1ｓｔ</t>
    <rPh sb="0" eb="3">
      <t>アカサカダイ</t>
    </rPh>
    <phoneticPr fontId="1"/>
  </si>
  <si>
    <t>光明台少年ＳＣ</t>
    <rPh sb="0" eb="2">
      <t>コウミョウ</t>
    </rPh>
    <rPh sb="2" eb="3">
      <t>ダイ</t>
    </rPh>
    <rPh sb="3" eb="5">
      <t>ショウネン</t>
    </rPh>
    <phoneticPr fontId="1"/>
  </si>
  <si>
    <t>RIP ACE SC 2nd</t>
    <phoneticPr fontId="1"/>
  </si>
  <si>
    <t>Erba FC</t>
    <phoneticPr fontId="1"/>
  </si>
  <si>
    <t>FC REGATE三宝</t>
    <rPh sb="9" eb="11">
      <t>サンポウ</t>
    </rPh>
    <phoneticPr fontId="1"/>
  </si>
  <si>
    <t>2016年度大阪小学生予選リーグ（Ｃブロック）組合せ</t>
    <rPh sb="6" eb="8">
      <t>オオサカ</t>
    </rPh>
    <rPh sb="8" eb="11">
      <t>ショウガクセイ</t>
    </rPh>
    <rPh sb="11" eb="13">
      <t>ヨセン</t>
    </rPh>
    <phoneticPr fontId="8"/>
  </si>
  <si>
    <t>2016年度大阪小学生予選リーグ（Ｄブロック）組合せ</t>
    <rPh sb="6" eb="8">
      <t>オオサカ</t>
    </rPh>
    <rPh sb="8" eb="11">
      <t>ショウガクセイ</t>
    </rPh>
    <rPh sb="11" eb="13">
      <t>ヨセン</t>
    </rPh>
    <phoneticPr fontId="8"/>
  </si>
  <si>
    <t>高石中央ＪＳＣ1ｓｔ</t>
    <rPh sb="0" eb="2">
      <t>タカイシ</t>
    </rPh>
    <rPh sb="2" eb="4">
      <t>チュウオウ</t>
    </rPh>
    <phoneticPr fontId="1"/>
  </si>
  <si>
    <t>青英学園ＳＣ</t>
    <rPh sb="0" eb="1">
      <t>セイ</t>
    </rPh>
    <rPh sb="1" eb="2">
      <t>エイ</t>
    </rPh>
    <rPh sb="2" eb="4">
      <t>ガクエン</t>
    </rPh>
    <phoneticPr fontId="1"/>
  </si>
  <si>
    <t>下野池ＳＳＳ1ｓｔ</t>
    <rPh sb="0" eb="2">
      <t>シモノ</t>
    </rPh>
    <rPh sb="2" eb="3">
      <t>イケ</t>
    </rPh>
    <phoneticPr fontId="1"/>
  </si>
  <si>
    <t>DerruZona FC 2nd</t>
    <phoneticPr fontId="1"/>
  </si>
  <si>
    <t>GROW UP FC 1st</t>
    <phoneticPr fontId="1"/>
  </si>
  <si>
    <t>高石中央ＪＳＣ2ｎｄ</t>
    <rPh sb="0" eb="2">
      <t>タカイシ</t>
    </rPh>
    <rPh sb="2" eb="4">
      <t>チュウオウ</t>
    </rPh>
    <phoneticPr fontId="1"/>
  </si>
  <si>
    <t>泉大津アルザスＳＣ</t>
    <rPh sb="0" eb="3">
      <t>イズミオオツ</t>
    </rPh>
    <phoneticPr fontId="1"/>
  </si>
  <si>
    <t>東百舌鳥ＦＣ</t>
    <rPh sb="0" eb="1">
      <t>ヒガシ</t>
    </rPh>
    <rPh sb="1" eb="4">
      <t>モズ</t>
    </rPh>
    <phoneticPr fontId="1"/>
  </si>
  <si>
    <t>和泉Ｓ・ＴＦＣ</t>
    <rPh sb="0" eb="2">
      <t>イズミ</t>
    </rPh>
    <phoneticPr fontId="1"/>
  </si>
  <si>
    <t>ガンバ大阪堺Ｊｒ1ｓｔ</t>
    <rPh sb="3" eb="5">
      <t>オオサカ</t>
    </rPh>
    <rPh sb="5" eb="6">
      <t>サカイ</t>
    </rPh>
    <phoneticPr fontId="1"/>
  </si>
  <si>
    <t>泉大津ＳＥＩＦＵＪｒＦＣ</t>
    <rPh sb="0" eb="3">
      <t>イズミオオツ</t>
    </rPh>
    <phoneticPr fontId="1"/>
  </si>
  <si>
    <t>下野池ＳＳＳ2ｎｄ</t>
    <rPh sb="0" eb="2">
      <t>シモノ</t>
    </rPh>
    <rPh sb="2" eb="3">
      <t>イケ</t>
    </rPh>
    <phoneticPr fontId="1"/>
  </si>
  <si>
    <t>ＦＯＸ　ＳＣ</t>
    <phoneticPr fontId="1"/>
  </si>
  <si>
    <t>Ｓ-ＡＣＴ　ＦＣ</t>
    <phoneticPr fontId="1"/>
  </si>
  <si>
    <t>赤坂台ＪＳＣ2ｎｄ</t>
    <rPh sb="0" eb="3">
      <t>アカサカダイ</t>
    </rPh>
    <phoneticPr fontId="1"/>
  </si>
  <si>
    <t>2016年度大阪小学生予選リーグ（Ｈブロック）組合せ</t>
    <rPh sb="6" eb="8">
      <t>オオサカ</t>
    </rPh>
    <rPh sb="8" eb="11">
      <t>ショウガクセイ</t>
    </rPh>
    <rPh sb="11" eb="13">
      <t>ヨセン</t>
    </rPh>
    <phoneticPr fontId="8"/>
  </si>
  <si>
    <t>和泉市ＦＣ2ｎｄ</t>
    <rPh sb="0" eb="3">
      <t>イズミシ</t>
    </rPh>
    <phoneticPr fontId="1"/>
  </si>
  <si>
    <t>御池台ＦＣ</t>
    <rPh sb="0" eb="2">
      <t>ミイケ</t>
    </rPh>
    <rPh sb="2" eb="3">
      <t>ダイ</t>
    </rPh>
    <phoneticPr fontId="1"/>
  </si>
  <si>
    <t>野田ＦＣ</t>
    <rPh sb="0" eb="2">
      <t>ノダ</t>
    </rPh>
    <phoneticPr fontId="1"/>
  </si>
  <si>
    <t>F.F.C.SELECAO 1st</t>
    <phoneticPr fontId="1"/>
  </si>
  <si>
    <t>ＳＳクリエイト</t>
    <phoneticPr fontId="1"/>
  </si>
  <si>
    <t>2016年度大阪小学生予選リーグ（Ｆブロック）組合せ</t>
    <rPh sb="6" eb="8">
      <t>オオサカ</t>
    </rPh>
    <rPh sb="8" eb="11">
      <t>ショウガクセイ</t>
    </rPh>
    <rPh sb="11" eb="13">
      <t>ヨセン</t>
    </rPh>
    <phoneticPr fontId="8"/>
  </si>
  <si>
    <t>幸ＪＦＣ</t>
    <rPh sb="0" eb="1">
      <t>サイワイ</t>
    </rPh>
    <phoneticPr fontId="1"/>
  </si>
  <si>
    <t>F.F.C.SELECAO 2nd</t>
    <phoneticPr fontId="1"/>
  </si>
  <si>
    <t>ガンバ大阪堺Ｊｒ2ｎｄ</t>
    <rPh sb="3" eb="5">
      <t>オオサカ</t>
    </rPh>
    <rPh sb="5" eb="6">
      <t>サカイ</t>
    </rPh>
    <phoneticPr fontId="1"/>
  </si>
  <si>
    <t>Aisyu KID'S SC</t>
    <phoneticPr fontId="1"/>
  </si>
  <si>
    <t>RIP ACE SC1st</t>
    <phoneticPr fontId="1"/>
  </si>
  <si>
    <t>2016年度大阪小学生予選リーグ（Gブロック）組合せ</t>
    <rPh sb="6" eb="8">
      <t>オオサカ</t>
    </rPh>
    <rPh sb="8" eb="11">
      <t>ショウガクセイ</t>
    </rPh>
    <rPh sb="11" eb="13">
      <t>ヨセン</t>
    </rPh>
    <phoneticPr fontId="8"/>
  </si>
  <si>
    <t>小津島Ｇ</t>
    <rPh sb="0" eb="2">
      <t>オヅ</t>
    </rPh>
    <rPh sb="2" eb="3">
      <t>シマ</t>
    </rPh>
    <phoneticPr fontId="1"/>
  </si>
  <si>
    <t>高師浜</t>
    <rPh sb="0" eb="3">
      <t>タカシノハマ</t>
    </rPh>
    <phoneticPr fontId="1"/>
  </si>
  <si>
    <t>高師浜</t>
    <rPh sb="0" eb="2">
      <t>タカシ</t>
    </rPh>
    <rPh sb="2" eb="3">
      <t>ハマ</t>
    </rPh>
    <phoneticPr fontId="1"/>
  </si>
  <si>
    <t>高師浜</t>
    <rPh sb="0" eb="3">
      <t>タカシハマ</t>
    </rPh>
    <phoneticPr fontId="1"/>
  </si>
  <si>
    <t>光竜寺小学校</t>
    <rPh sb="0" eb="1">
      <t>コウ</t>
    </rPh>
    <rPh sb="1" eb="2">
      <t>リュウ</t>
    </rPh>
    <rPh sb="2" eb="3">
      <t>ジ</t>
    </rPh>
    <rPh sb="3" eb="6">
      <t>ショウガッコウ</t>
    </rPh>
    <phoneticPr fontId="1"/>
  </si>
  <si>
    <t>Ｊ堺</t>
    <rPh sb="1" eb="2">
      <t>サカイ</t>
    </rPh>
    <phoneticPr fontId="1"/>
  </si>
  <si>
    <t>予選ブロック　試合結果</t>
    <rPh sb="0" eb="2">
      <t>ヨセン</t>
    </rPh>
    <rPh sb="7" eb="9">
      <t>シアイ</t>
    </rPh>
    <rPh sb="9" eb="11">
      <t>ケッカ</t>
    </rPh>
    <phoneticPr fontId="10"/>
  </si>
  <si>
    <t>赤坂台小学校</t>
    <rPh sb="0" eb="3">
      <t>アカサカダイ</t>
    </rPh>
    <rPh sb="3" eb="6">
      <t>ショウガッコウ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</si>
  <si>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</si>
  <si>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</si>
  <si>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1位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</si>
  <si>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</si>
  <si>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</si>
  <si>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</si>
  <si>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2位</t>
    <rPh sb="1" eb="2">
      <t>イ</t>
    </rPh>
    <phoneticPr fontId="1"/>
  </si>
  <si>
    <t>和泉ﾘｻｲｸﾙ</t>
    <rPh sb="0" eb="2">
      <t>イズミ</t>
    </rPh>
    <phoneticPr fontId="1"/>
  </si>
  <si>
    <t>1位</t>
    <rPh sb="1" eb="2">
      <t>イ</t>
    </rPh>
    <phoneticPr fontId="1"/>
  </si>
  <si>
    <t>5位</t>
    <rPh sb="1" eb="2">
      <t>イ</t>
    </rPh>
    <phoneticPr fontId="1"/>
  </si>
  <si>
    <t>2位</t>
    <rPh sb="1" eb="2">
      <t>イ</t>
    </rPh>
    <phoneticPr fontId="1"/>
  </si>
  <si>
    <t>鴨公園</t>
    <rPh sb="0" eb="1">
      <t>カモ</t>
    </rPh>
    <rPh sb="1" eb="3">
      <t>コウエン</t>
    </rPh>
    <phoneticPr fontId="1"/>
  </si>
  <si>
    <t>4位</t>
    <rPh sb="1" eb="2">
      <t>イ</t>
    </rPh>
    <phoneticPr fontId="1"/>
  </si>
  <si>
    <t>3位</t>
    <rPh sb="1" eb="2">
      <t>イ</t>
    </rPh>
    <phoneticPr fontId="1"/>
  </si>
  <si>
    <t>Ｊ堺</t>
    <rPh sb="1" eb="2">
      <t>サカイ</t>
    </rPh>
    <phoneticPr fontId="1"/>
  </si>
  <si>
    <t>伯太小学校</t>
    <rPh sb="0" eb="2">
      <t>ハカタ</t>
    </rPh>
    <rPh sb="2" eb="5">
      <t>ショウガッコウ</t>
    </rPh>
    <phoneticPr fontId="1"/>
  </si>
  <si>
    <t>富秋中学校</t>
    <rPh sb="0" eb="1">
      <t>トミ</t>
    </rPh>
    <rPh sb="1" eb="2">
      <t>アキ</t>
    </rPh>
    <rPh sb="2" eb="5">
      <t>チュウガッコウ</t>
    </rPh>
    <phoneticPr fontId="1"/>
  </si>
  <si>
    <t>5位</t>
    <rPh sb="1" eb="2">
      <t>イ</t>
    </rPh>
    <phoneticPr fontId="1"/>
  </si>
  <si>
    <t>4位</t>
    <rPh sb="1" eb="2">
      <t>イ</t>
    </rPh>
    <phoneticPr fontId="1"/>
  </si>
  <si>
    <t>3位</t>
    <rPh sb="1" eb="2">
      <t>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</si>
  <si>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</si>
  <si>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</si>
  <si>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プリンス</t>
    <phoneticPr fontId="1"/>
  </si>
  <si>
    <t>ＲＩＰＡＣＥ1ｓｔ</t>
    <phoneticPr fontId="1"/>
  </si>
  <si>
    <t>ＧＲＯＷＵＰ2ｎｄ</t>
    <phoneticPr fontId="1"/>
  </si>
  <si>
    <t>イデア</t>
    <phoneticPr fontId="1"/>
  </si>
  <si>
    <t>ＳＥＬＥＣＡＯ2ｎｄ</t>
    <phoneticPr fontId="1"/>
  </si>
  <si>
    <t>ＳＡＣＴ</t>
    <phoneticPr fontId="1"/>
  </si>
  <si>
    <t>クリエイト</t>
    <phoneticPr fontId="1"/>
  </si>
  <si>
    <t>Ｅｒｂａ</t>
    <phoneticPr fontId="1"/>
  </si>
  <si>
    <t>ＤｅｒｒｕＺｏｎａ2ｎｄ</t>
    <phoneticPr fontId="1"/>
  </si>
  <si>
    <t>アルザス</t>
    <phoneticPr fontId="1"/>
  </si>
  <si>
    <t>ＦＯＸ</t>
    <phoneticPr fontId="1"/>
  </si>
  <si>
    <t>ＡｉｓｙｕＫＩＤ’Ｓ</t>
    <phoneticPr fontId="1"/>
  </si>
  <si>
    <t>ＳＥＩＦＵ</t>
    <phoneticPr fontId="1"/>
  </si>
  <si>
    <t>野田</t>
    <rPh sb="0" eb="1">
      <t>ノ</t>
    </rPh>
    <rPh sb="1" eb="2">
      <t>ダ</t>
    </rPh>
    <phoneticPr fontId="1"/>
  </si>
  <si>
    <t>トロッポ</t>
    <phoneticPr fontId="1"/>
  </si>
  <si>
    <t>ＲＩＰＡＣＥ2ｎｄ</t>
    <phoneticPr fontId="1"/>
  </si>
  <si>
    <t>ＧＲＯＷＵＰ1ｓｔ</t>
    <phoneticPr fontId="1"/>
  </si>
  <si>
    <t>ＳＥＬＥＣＡＯ1ｓｔ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</si>
</sst>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000000_ "/>
    <numFmt numFmtId="178" formatCode="#\ &quot;試合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5" applyFill="1" applyBorder="1">
      <alignment vertical="center"/>
    </xf>
    <xf numFmtId="0" fontId="9" fillId="0" borderId="0" xfId="0" applyFont="1">
      <alignment vertical="center"/>
    </xf>
    <xf numFmtId="0" fontId="3" fillId="0" borderId="0" xfId="6" applyFill="1" applyProtection="1"/>
    <xf numFmtId="0" fontId="3" fillId="0" borderId="0" xfId="6" applyFill="1" applyAlignment="1" applyProtection="1">
      <alignment horizontal="right"/>
    </xf>
    <xf numFmtId="0" fontId="3" fillId="0" borderId="0" xfId="6" applyFont="1" applyFill="1" applyProtection="1"/>
    <xf numFmtId="0" fontId="11" fillId="0" borderId="0" xfId="6" applyFont="1" applyFill="1" applyProtection="1"/>
    <xf numFmtId="0" fontId="12" fillId="0" borderId="0" xfId="6" applyFont="1" applyFill="1" applyProtection="1"/>
    <xf numFmtId="0" fontId="3" fillId="0" borderId="0" xfId="6" applyFont="1" applyFill="1" applyBorder="1" applyAlignment="1" applyProtection="1">
      <alignment vertical="center"/>
    </xf>
    <xf numFmtId="0" fontId="3" fillId="0" borderId="0" xfId="6" applyFill="1" applyAlignment="1" applyProtection="1">
      <alignment vertical="center"/>
    </xf>
    <xf numFmtId="0" fontId="3" fillId="2" borderId="0" xfId="6" applyFill="1" applyAlignment="1" applyProtection="1">
      <alignment vertical="center"/>
    </xf>
    <xf numFmtId="0" fontId="3" fillId="0" borderId="0" xfId="6" applyFont="1" applyFill="1" applyAlignment="1" applyProtection="1">
      <alignment vertical="center"/>
    </xf>
    <xf numFmtId="0" fontId="13" fillId="0" borderId="0" xfId="6" applyFont="1" applyFill="1" applyProtection="1"/>
    <xf numFmtId="0" fontId="3" fillId="0" borderId="0" xfId="6" applyFill="1" applyBorder="1" applyAlignment="1" applyProtection="1">
      <alignment vertical="center"/>
    </xf>
    <xf numFmtId="14" fontId="14" fillId="0" borderId="0" xfId="6" applyNumberFormat="1" applyFont="1" applyFill="1" applyBorder="1" applyAlignment="1" applyProtection="1">
      <alignment vertical="center"/>
    </xf>
    <xf numFmtId="0" fontId="3" fillId="0" borderId="0" xfId="6" applyFill="1" applyAlignment="1" applyProtection="1"/>
    <xf numFmtId="14" fontId="3" fillId="0" borderId="0" xfId="6" applyNumberFormat="1" applyFill="1" applyAlignment="1" applyProtection="1">
      <alignment horizontal="center"/>
    </xf>
    <xf numFmtId="14" fontId="3" fillId="0" borderId="0" xfId="6" applyNumberFormat="1" applyFill="1" applyAlignment="1" applyProtection="1">
      <alignment horizontal="center" vertical="center"/>
    </xf>
    <xf numFmtId="0" fontId="15" fillId="0" borderId="0" xfId="6" applyFont="1" applyFill="1" applyAlignment="1" applyProtection="1">
      <alignment vertical="center"/>
    </xf>
    <xf numFmtId="0" fontId="16" fillId="0" borderId="0" xfId="6" applyFont="1" applyFill="1" applyProtection="1"/>
    <xf numFmtId="0" fontId="17" fillId="0" borderId="0" xfId="6" applyFont="1" applyFill="1" applyProtection="1"/>
    <xf numFmtId="0" fontId="16" fillId="0" borderId="0" xfId="6" applyFont="1" applyFill="1" applyAlignment="1" applyProtection="1">
      <alignment horizontal="center"/>
    </xf>
    <xf numFmtId="0" fontId="17" fillId="0" borderId="0" xfId="6" applyFont="1" applyFill="1" applyAlignment="1" applyProtection="1">
      <alignment horizontal="center" vertical="center" wrapText="1"/>
    </xf>
    <xf numFmtId="0" fontId="18" fillId="0" borderId="1" xfId="6" applyFont="1" applyFill="1" applyBorder="1" applyAlignment="1" applyProtection="1">
      <alignment horizontal="center" vertical="center" wrapText="1"/>
    </xf>
    <xf numFmtId="0" fontId="18" fillId="0" borderId="4" xfId="6" applyFont="1" applyFill="1" applyBorder="1" applyAlignment="1" applyProtection="1">
      <alignment horizontal="center" vertical="center" wrapText="1"/>
    </xf>
    <xf numFmtId="0" fontId="18" fillId="0" borderId="17" xfId="6" applyFont="1" applyFill="1" applyBorder="1" applyAlignment="1" applyProtection="1">
      <alignment horizontal="center" vertical="center" wrapText="1"/>
    </xf>
    <xf numFmtId="0" fontId="17" fillId="0" borderId="1" xfId="6" applyFont="1" applyFill="1" applyBorder="1" applyAlignment="1" applyProtection="1">
      <alignment horizontal="center" vertical="center" wrapText="1"/>
    </xf>
    <xf numFmtId="0" fontId="19" fillId="0" borderId="1" xfId="6" applyFont="1" applyFill="1" applyBorder="1" applyAlignment="1" applyProtection="1">
      <alignment horizontal="center" vertical="center" wrapText="1"/>
    </xf>
    <xf numFmtId="0" fontId="3" fillId="0" borderId="0" xfId="6" applyFont="1" applyFill="1" applyAlignment="1" applyProtection="1">
      <alignment horizontal="center" vertical="center" wrapText="1"/>
    </xf>
    <xf numFmtId="0" fontId="20" fillId="0" borderId="0" xfId="7" applyFont="1" applyAlignment="1">
      <alignment horizontal="left" vertical="center"/>
    </xf>
    <xf numFmtId="0" fontId="21" fillId="0" borderId="0" xfId="7" applyFont="1" applyAlignment="1">
      <alignment horizontal="left" vertical="center"/>
    </xf>
    <xf numFmtId="0" fontId="21" fillId="0" borderId="0" xfId="7" applyFont="1" applyAlignment="1">
      <alignment horizontal="center" vertical="center"/>
    </xf>
    <xf numFmtId="0" fontId="5" fillId="0" borderId="0" xfId="7">
      <alignment vertical="center"/>
    </xf>
    <xf numFmtId="0" fontId="16" fillId="4" borderId="7" xfId="6" applyFont="1" applyFill="1" applyBorder="1" applyAlignment="1" applyProtection="1">
      <alignment horizontal="center" shrinkToFit="1"/>
    </xf>
    <xf numFmtId="0" fontId="16" fillId="4" borderId="8" xfId="6" applyFont="1" applyFill="1" applyBorder="1" applyAlignment="1" applyProtection="1">
      <alignment horizontal="center" shrinkToFit="1"/>
    </xf>
    <xf numFmtId="0" fontId="16" fillId="4" borderId="9" xfId="6" applyFont="1" applyFill="1" applyBorder="1" applyAlignment="1" applyProtection="1">
      <alignment horizontal="center" shrinkToFit="1"/>
    </xf>
    <xf numFmtId="0" fontId="16" fillId="2" borderId="18" xfId="6" applyFont="1" applyFill="1" applyBorder="1" applyAlignment="1" applyProtection="1">
      <alignment horizontal="center" vertical="center" shrinkToFit="1"/>
      <protection locked="0" hidden="1"/>
    </xf>
    <xf numFmtId="0" fontId="16" fillId="2" borderId="19" xfId="6" applyFont="1" applyFill="1" applyBorder="1" applyAlignment="1" applyProtection="1">
      <alignment horizontal="center" vertical="center" shrinkToFit="1"/>
    </xf>
    <xf numFmtId="0" fontId="16" fillId="2" borderId="20" xfId="6" applyFont="1" applyFill="1" applyBorder="1" applyAlignment="1" applyProtection="1">
      <alignment horizontal="center" vertical="center" shrinkToFit="1"/>
      <protection locked="0"/>
    </xf>
    <xf numFmtId="0" fontId="16" fillId="2" borderId="18" xfId="6" applyFont="1" applyFill="1" applyBorder="1" applyAlignment="1" applyProtection="1">
      <alignment horizontal="center" vertical="center" shrinkToFit="1"/>
      <protection locked="0"/>
    </xf>
    <xf numFmtId="0" fontId="0" fillId="0" borderId="0" xfId="7" applyFont="1" applyAlignment="1">
      <alignment horizontal="right" vertical="center"/>
    </xf>
    <xf numFmtId="0" fontId="5" fillId="0" borderId="1" xfId="7" applyBorder="1" applyAlignment="1">
      <alignment horizontal="center" vertical="center"/>
    </xf>
    <xf numFmtId="0" fontId="5" fillId="0" borderId="1" xfId="7" applyFill="1" applyBorder="1">
      <alignment vertical="center"/>
    </xf>
    <xf numFmtId="178" fontId="5" fillId="0" borderId="0" xfId="7" applyNumberFormat="1">
      <alignment vertical="center"/>
    </xf>
    <xf numFmtId="0" fontId="17" fillId="0" borderId="0" xfId="6" applyFont="1" applyFill="1" applyAlignment="1" applyProtection="1">
      <alignment vertical="center"/>
    </xf>
    <xf numFmtId="0" fontId="16" fillId="4" borderId="10" xfId="6" applyFont="1" applyFill="1" applyBorder="1" applyAlignment="1" applyProtection="1">
      <alignment horizontal="center" shrinkToFit="1"/>
    </xf>
    <xf numFmtId="0" fontId="16" fillId="4" borderId="22" xfId="6" applyFont="1" applyFill="1" applyBorder="1" applyAlignment="1" applyProtection="1">
      <alignment horizontal="center" shrinkToFit="1"/>
    </xf>
    <xf numFmtId="0" fontId="16" fillId="4" borderId="11" xfId="6" applyFont="1" applyFill="1" applyBorder="1" applyAlignment="1" applyProtection="1">
      <alignment horizontal="center" shrinkToFit="1"/>
    </xf>
    <xf numFmtId="0" fontId="16" fillId="2" borderId="23" xfId="6" quotePrefix="1" applyFont="1" applyFill="1" applyBorder="1" applyAlignment="1" applyProtection="1">
      <alignment horizontal="center" vertical="center" shrinkToFit="1"/>
    </xf>
    <xf numFmtId="0" fontId="16" fillId="2" borderId="24" xfId="6" applyFont="1" applyFill="1" applyBorder="1" applyAlignment="1" applyProtection="1">
      <alignment horizontal="center" vertical="center" shrinkToFit="1"/>
    </xf>
    <xf numFmtId="0" fontId="16" fillId="2" borderId="25" xfId="6" applyFont="1" applyFill="1" applyBorder="1" applyAlignment="1" applyProtection="1">
      <alignment horizontal="center" vertical="center" shrinkToFit="1"/>
    </xf>
    <xf numFmtId="178" fontId="5" fillId="2" borderId="0" xfId="7" applyNumberFormat="1" applyFill="1">
      <alignment vertical="center"/>
    </xf>
    <xf numFmtId="0" fontId="23" fillId="0" borderId="18" xfId="6" applyFont="1" applyFill="1" applyBorder="1" applyAlignment="1" applyProtection="1">
      <alignment horizontal="center" vertical="center" shrinkToFit="1"/>
    </xf>
    <xf numFmtId="0" fontId="23" fillId="0" borderId="19" xfId="6" applyFont="1" applyFill="1" applyBorder="1" applyAlignment="1" applyProtection="1">
      <alignment horizontal="center" vertical="center" shrinkToFit="1"/>
    </xf>
    <xf numFmtId="0" fontId="23" fillId="0" borderId="20" xfId="6" applyFont="1" applyFill="1" applyBorder="1" applyAlignment="1" applyProtection="1">
      <alignment horizontal="center" vertical="center" shrinkToFit="1"/>
    </xf>
    <xf numFmtId="0" fontId="23" fillId="2" borderId="18" xfId="6" applyFont="1" applyFill="1" applyBorder="1" applyAlignment="1" applyProtection="1">
      <alignment horizontal="center" vertical="center" shrinkToFit="1"/>
    </xf>
    <xf numFmtId="0" fontId="23" fillId="2" borderId="19" xfId="6" applyFont="1" applyFill="1" applyBorder="1" applyAlignment="1" applyProtection="1">
      <alignment horizontal="center" vertical="center" shrinkToFit="1"/>
    </xf>
    <xf numFmtId="0" fontId="23" fillId="2" borderId="20" xfId="6" applyFont="1" applyFill="1" applyBorder="1" applyAlignment="1" applyProtection="1">
      <alignment horizontal="center" vertical="center" shrinkToFit="1"/>
    </xf>
    <xf numFmtId="0" fontId="16" fillId="2" borderId="19" xfId="6" applyFont="1" applyFill="1" applyBorder="1" applyAlignment="1" applyProtection="1">
      <alignment horizontal="center" vertical="center" shrinkToFit="1"/>
      <protection locked="0"/>
    </xf>
    <xf numFmtId="0" fontId="5" fillId="0" borderId="1" xfId="7" applyFill="1" applyBorder="1" applyAlignment="1">
      <alignment horizontal="center" vertical="center"/>
    </xf>
    <xf numFmtId="9" fontId="5" fillId="0" borderId="0" xfId="7" applyNumberFormat="1">
      <alignment vertical="center"/>
    </xf>
    <xf numFmtId="0" fontId="23" fillId="0" borderId="23" xfId="6" applyFont="1" applyFill="1" applyBorder="1" applyAlignment="1" applyProtection="1">
      <alignment horizontal="center" vertical="center" shrinkToFit="1"/>
    </xf>
    <xf numFmtId="0" fontId="23" fillId="0" borderId="24" xfId="6" applyFont="1" applyFill="1" applyBorder="1" applyAlignment="1" applyProtection="1">
      <alignment horizontal="center" vertical="center" shrinkToFit="1"/>
    </xf>
    <xf numFmtId="0" fontId="23" fillId="0" borderId="25" xfId="6" applyFont="1" applyFill="1" applyBorder="1" applyAlignment="1" applyProtection="1">
      <alignment horizontal="center" vertical="center" shrinkToFit="1"/>
    </xf>
    <xf numFmtId="0" fontId="16" fillId="2" borderId="23" xfId="6" applyFont="1" applyFill="1" applyBorder="1" applyAlignment="1" applyProtection="1">
      <alignment horizontal="center" vertical="center" shrinkToFit="1"/>
    </xf>
    <xf numFmtId="0" fontId="16" fillId="2" borderId="27" xfId="6" applyFont="1" applyFill="1" applyBorder="1" applyAlignment="1" applyProtection="1">
      <alignment horizontal="center" vertical="center" shrinkToFit="1"/>
      <protection locked="0"/>
    </xf>
    <xf numFmtId="0" fontId="16" fillId="2" borderId="28" xfId="6" applyFont="1" applyFill="1" applyBorder="1" applyAlignment="1" applyProtection="1">
      <alignment horizontal="center" vertical="center" shrinkToFit="1"/>
    </xf>
    <xf numFmtId="0" fontId="16" fillId="2" borderId="29" xfId="6" applyFont="1" applyFill="1" applyBorder="1" applyAlignment="1" applyProtection="1">
      <alignment horizontal="center" vertical="center" shrinkToFit="1"/>
      <protection locked="0"/>
    </xf>
    <xf numFmtId="0" fontId="16" fillId="0" borderId="23" xfId="6" applyFont="1" applyFill="1" applyBorder="1" applyAlignment="1" applyProtection="1">
      <alignment horizontal="center" vertical="center" shrinkToFit="1"/>
    </xf>
    <xf numFmtId="0" fontId="16" fillId="0" borderId="24" xfId="6" applyFont="1" applyFill="1" applyBorder="1" applyAlignment="1" applyProtection="1">
      <alignment horizontal="center" vertical="center" shrinkToFit="1"/>
    </xf>
    <xf numFmtId="0" fontId="16" fillId="0" borderId="25" xfId="6" applyFont="1" applyFill="1" applyBorder="1" applyAlignment="1" applyProtection="1">
      <alignment horizontal="center" vertical="center" shrinkToFit="1"/>
    </xf>
    <xf numFmtId="0" fontId="5" fillId="0" borderId="30" xfId="7" applyFill="1" applyBorder="1" applyAlignment="1">
      <alignment horizontal="center" vertical="center" shrinkToFit="1"/>
    </xf>
    <xf numFmtId="0" fontId="5" fillId="0" borderId="31" xfId="7" applyFill="1" applyBorder="1" applyAlignment="1">
      <alignment horizontal="center" vertical="center" shrinkToFit="1"/>
    </xf>
    <xf numFmtId="0" fontId="5" fillId="0" borderId="32" xfId="7" applyFill="1" applyBorder="1" applyAlignment="1">
      <alignment horizontal="center" vertical="center" shrinkToFit="1"/>
    </xf>
    <xf numFmtId="56" fontId="5" fillId="0" borderId="1" xfId="7" applyNumberFormat="1" applyFill="1" applyBorder="1" applyAlignment="1">
      <alignment horizontal="center" vertical="center"/>
    </xf>
    <xf numFmtId="0" fontId="25" fillId="0" borderId="0" xfId="6" applyFont="1" applyFill="1" applyProtection="1"/>
    <xf numFmtId="0" fontId="25" fillId="0" borderId="0" xfId="6" applyFont="1" applyFill="1" applyAlignment="1" applyProtection="1">
      <alignment horizontal="left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56" fontId="5" fillId="0" borderId="1" xfId="7" applyNumberForma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17" fillId="0" borderId="4" xfId="6" applyFont="1" applyFill="1" applyBorder="1" applyAlignment="1" applyProtection="1">
      <alignment horizontal="center" vertical="center" wrapText="1"/>
    </xf>
    <xf numFmtId="0" fontId="17" fillId="0" borderId="5" xfId="6" applyFont="1" applyFill="1" applyBorder="1" applyAlignment="1" applyProtection="1">
      <alignment horizontal="center" vertical="center" wrapText="1"/>
    </xf>
    <xf numFmtId="0" fontId="17" fillId="0" borderId="2" xfId="6" applyFont="1" applyFill="1" applyBorder="1" applyAlignment="1" applyProtection="1">
      <alignment horizontal="center" vertical="center" wrapText="1"/>
    </xf>
    <xf numFmtId="0" fontId="17" fillId="0" borderId="6" xfId="6" applyFont="1" applyFill="1" applyBorder="1" applyAlignment="1" applyProtection="1">
      <alignment horizontal="center" vertical="center"/>
    </xf>
    <xf numFmtId="0" fontId="17" fillId="0" borderId="3" xfId="6" applyFont="1" applyFill="1" applyBorder="1" applyAlignment="1" applyProtection="1">
      <alignment horizontal="center" vertical="center"/>
    </xf>
    <xf numFmtId="0" fontId="17" fillId="0" borderId="6" xfId="6" applyFont="1" applyFill="1" applyBorder="1" applyAlignment="1" applyProtection="1">
      <alignment horizontal="center" vertical="center" wrapText="1"/>
    </xf>
    <xf numFmtId="0" fontId="17" fillId="0" borderId="3" xfId="6" applyFont="1" applyFill="1" applyBorder="1" applyAlignment="1" applyProtection="1">
      <alignment horizontal="center" vertical="center" wrapText="1"/>
    </xf>
    <xf numFmtId="0" fontId="16" fillId="0" borderId="6" xfId="6" applyFont="1" applyFill="1" applyBorder="1" applyAlignment="1" applyProtection="1">
      <alignment horizontal="center" vertical="center"/>
    </xf>
    <xf numFmtId="0" fontId="16" fillId="0" borderId="3" xfId="6" applyFont="1" applyFill="1" applyBorder="1" applyAlignment="1" applyProtection="1">
      <alignment horizontal="center" vertical="center"/>
    </xf>
    <xf numFmtId="0" fontId="16" fillId="0" borderId="6" xfId="6" applyNumberFormat="1" applyFont="1" applyFill="1" applyBorder="1" applyAlignment="1" applyProtection="1">
      <alignment horizontal="center" vertical="center"/>
    </xf>
    <xf numFmtId="0" fontId="16" fillId="0" borderId="3" xfId="6" applyNumberFormat="1" applyFont="1" applyFill="1" applyBorder="1" applyAlignment="1" applyProtection="1">
      <alignment horizontal="center" vertical="center"/>
    </xf>
    <xf numFmtId="0" fontId="16" fillId="0" borderId="21" xfId="6" applyFont="1" applyFill="1" applyBorder="1" applyAlignment="1" applyProtection="1">
      <alignment horizontal="center" vertical="center"/>
    </xf>
    <xf numFmtId="0" fontId="16" fillId="0" borderId="26" xfId="6" applyFont="1" applyFill="1" applyBorder="1" applyAlignment="1" applyProtection="1">
      <alignment horizontal="center" vertical="center"/>
    </xf>
    <xf numFmtId="176" fontId="16" fillId="0" borderId="6" xfId="6" applyNumberFormat="1" applyFont="1" applyFill="1" applyBorder="1" applyAlignment="1" applyProtection="1">
      <alignment horizontal="center" vertical="center"/>
    </xf>
    <xf numFmtId="176" fontId="16" fillId="0" borderId="3" xfId="6" applyNumberFormat="1" applyFont="1" applyFill="1" applyBorder="1" applyAlignment="1" applyProtection="1">
      <alignment horizontal="center" vertical="center"/>
    </xf>
    <xf numFmtId="0" fontId="22" fillId="0" borderId="6" xfId="6" applyFont="1" applyFill="1" applyBorder="1" applyAlignment="1" applyProtection="1">
      <alignment horizontal="center" vertical="center"/>
    </xf>
    <xf numFmtId="0" fontId="22" fillId="0" borderId="3" xfId="6" applyFont="1" applyFill="1" applyBorder="1" applyAlignment="1" applyProtection="1">
      <alignment horizontal="center" vertical="center"/>
    </xf>
    <xf numFmtId="177" fontId="17" fillId="0" borderId="13" xfId="6" applyNumberFormat="1" applyFont="1" applyFill="1" applyBorder="1" applyAlignment="1" applyProtection="1">
      <alignment horizontal="center" vertical="center"/>
    </xf>
    <xf numFmtId="0" fontId="5" fillId="0" borderId="1" xfId="7" applyBorder="1" applyAlignment="1">
      <alignment horizontal="center" vertical="center"/>
    </xf>
    <xf numFmtId="176" fontId="17" fillId="0" borderId="6" xfId="6" applyNumberFormat="1" applyFont="1" applyFill="1" applyBorder="1" applyAlignment="1" applyProtection="1">
      <alignment horizontal="center" vertical="center"/>
    </xf>
    <xf numFmtId="0" fontId="5" fillId="0" borderId="4" xfId="7" applyBorder="1" applyAlignment="1">
      <alignment horizontal="center" vertical="center" shrinkToFit="1"/>
    </xf>
    <xf numFmtId="0" fontId="5" fillId="0" borderId="5" xfId="7" applyBorder="1" applyAlignment="1">
      <alignment horizontal="center" vertical="center" shrinkToFit="1"/>
    </xf>
    <xf numFmtId="0" fontId="5" fillId="0" borderId="2" xfId="7" applyBorder="1" applyAlignment="1">
      <alignment horizontal="center" vertical="center" shrinkToFit="1"/>
    </xf>
    <xf numFmtId="177" fontId="24" fillId="0" borderId="13" xfId="6" applyNumberFormat="1" applyFont="1" applyFill="1" applyBorder="1" applyAlignment="1" applyProtection="1">
      <alignment horizontal="center" vertical="center"/>
    </xf>
    <xf numFmtId="0" fontId="5" fillId="2" borderId="0" xfId="7" applyFill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 textRotation="255" shrinkToFit="1"/>
    </xf>
    <xf numFmtId="0" fontId="0" fillId="0" borderId="9" xfId="0" applyBorder="1" applyAlignment="1">
      <alignment vertical="center" textRotation="255" shrinkToFit="1"/>
    </xf>
    <xf numFmtId="0" fontId="0" fillId="0" borderId="13" xfId="0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vertical="center"/>
    </xf>
  </cellXfs>
  <cellStyles count="8">
    <cellStyle name="標準" xfId="0" builtinId="0"/>
    <cellStyle name="標準 2" xfId="1"/>
    <cellStyle name="標準 2 2" xfId="6"/>
    <cellStyle name="標準 3" xfId="2"/>
    <cellStyle name="標準 3 2" xfId="7"/>
    <cellStyle name="標準 4" xfId="3"/>
    <cellStyle name="標準 4 2" xfId="4"/>
    <cellStyle name="標準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H61"/>
  <sheetViews>
    <sheetView showGridLines="0" tabSelected="1" zoomScale="90" zoomScaleNormal="90" zoomScaleSheetLayoutView="75" workbookViewId="0">
      <pane xSplit="1" ySplit="6" topLeftCell="B7" activePane="bottomRight" state="frozen"/>
      <selection activeCell="AP7" sqref="AP7"/>
      <selection pane="topRight" activeCell="AP7" sqref="AP7"/>
      <selection pane="bottomLeft" activeCell="AP7" sqref="AP7"/>
      <selection pane="bottomRight" activeCell="AC12" sqref="AC12"/>
    </sheetView>
  </sheetViews>
  <sheetFormatPr defaultRowHeight="13.5" x14ac:dyDescent="0.15"/>
  <cols>
    <col min="1" max="1" width="9.25" style="10" customWidth="1"/>
    <col min="2" max="16" width="2.625" style="10" customWidth="1"/>
    <col min="17" max="22" width="7.625" style="10" customWidth="1"/>
    <col min="23" max="23" width="8.625" style="10" hidden="1" customWidth="1"/>
    <col min="24" max="24" width="7.625" style="10" customWidth="1"/>
    <col min="25" max="25" width="10.625" style="10" customWidth="1"/>
    <col min="26" max="26" width="9" style="12"/>
    <col min="27" max="27" width="4.625" style="10" customWidth="1"/>
    <col min="28" max="28" width="22.625" style="10" customWidth="1"/>
    <col min="29" max="31" width="3.625" style="10" customWidth="1"/>
    <col min="32" max="32" width="22.625" style="10" customWidth="1"/>
    <col min="33" max="34" width="12.625" style="10" customWidth="1"/>
    <col min="35" max="217" width="9" style="10"/>
    <col min="218" max="218" width="9.25" style="10" customWidth="1"/>
    <col min="219" max="263" width="2.375" style="10" customWidth="1"/>
    <col min="264" max="264" width="5.625" style="10" customWidth="1"/>
    <col min="265" max="267" width="4.625" style="10" customWidth="1"/>
    <col min="268" max="270" width="0" style="10" hidden="1" customWidth="1"/>
    <col min="271" max="271" width="4.625" style="10" customWidth="1"/>
    <col min="272" max="274" width="0" style="10" hidden="1" customWidth="1"/>
    <col min="275" max="275" width="4.625" style="10" customWidth="1"/>
    <col min="276" max="276" width="0" style="10" hidden="1" customWidth="1"/>
    <col min="277" max="277" width="5.625" style="10" customWidth="1"/>
    <col min="278" max="278" width="8.625" style="10" customWidth="1"/>
    <col min="279" max="473" width="9" style="10"/>
    <col min="474" max="474" width="9.25" style="10" customWidth="1"/>
    <col min="475" max="519" width="2.375" style="10" customWidth="1"/>
    <col min="520" max="520" width="5.625" style="10" customWidth="1"/>
    <col min="521" max="523" width="4.625" style="10" customWidth="1"/>
    <col min="524" max="526" width="0" style="10" hidden="1" customWidth="1"/>
    <col min="527" max="527" width="4.625" style="10" customWidth="1"/>
    <col min="528" max="530" width="0" style="10" hidden="1" customWidth="1"/>
    <col min="531" max="531" width="4.625" style="10" customWidth="1"/>
    <col min="532" max="532" width="0" style="10" hidden="1" customWidth="1"/>
    <col min="533" max="533" width="5.625" style="10" customWidth="1"/>
    <col min="534" max="534" width="8.625" style="10" customWidth="1"/>
    <col min="535" max="729" width="9" style="10"/>
    <col min="730" max="730" width="9.25" style="10" customWidth="1"/>
    <col min="731" max="775" width="2.375" style="10" customWidth="1"/>
    <col min="776" max="776" width="5.625" style="10" customWidth="1"/>
    <col min="777" max="779" width="4.625" style="10" customWidth="1"/>
    <col min="780" max="782" width="0" style="10" hidden="1" customWidth="1"/>
    <col min="783" max="783" width="4.625" style="10" customWidth="1"/>
    <col min="784" max="786" width="0" style="10" hidden="1" customWidth="1"/>
    <col min="787" max="787" width="4.625" style="10" customWidth="1"/>
    <col min="788" max="788" width="0" style="10" hidden="1" customWidth="1"/>
    <col min="789" max="789" width="5.625" style="10" customWidth="1"/>
    <col min="790" max="790" width="8.625" style="10" customWidth="1"/>
    <col min="791" max="985" width="9" style="10"/>
    <col min="986" max="986" width="9.25" style="10" customWidth="1"/>
    <col min="987" max="1031" width="2.375" style="10" customWidth="1"/>
    <col min="1032" max="1032" width="5.625" style="10" customWidth="1"/>
    <col min="1033" max="1035" width="4.625" style="10" customWidth="1"/>
    <col min="1036" max="1038" width="0" style="10" hidden="1" customWidth="1"/>
    <col min="1039" max="1039" width="4.625" style="10" customWidth="1"/>
    <col min="1040" max="1042" width="0" style="10" hidden="1" customWidth="1"/>
    <col min="1043" max="1043" width="4.625" style="10" customWidth="1"/>
    <col min="1044" max="1044" width="0" style="10" hidden="1" customWidth="1"/>
    <col min="1045" max="1045" width="5.625" style="10" customWidth="1"/>
    <col min="1046" max="1046" width="8.625" style="10" customWidth="1"/>
    <col min="1047" max="1241" width="9" style="10"/>
    <col min="1242" max="1242" width="9.25" style="10" customWidth="1"/>
    <col min="1243" max="1287" width="2.375" style="10" customWidth="1"/>
    <col min="1288" max="1288" width="5.625" style="10" customWidth="1"/>
    <col min="1289" max="1291" width="4.625" style="10" customWidth="1"/>
    <col min="1292" max="1294" width="0" style="10" hidden="1" customWidth="1"/>
    <col min="1295" max="1295" width="4.625" style="10" customWidth="1"/>
    <col min="1296" max="1298" width="0" style="10" hidden="1" customWidth="1"/>
    <col min="1299" max="1299" width="4.625" style="10" customWidth="1"/>
    <col min="1300" max="1300" width="0" style="10" hidden="1" customWidth="1"/>
    <col min="1301" max="1301" width="5.625" style="10" customWidth="1"/>
    <col min="1302" max="1302" width="8.625" style="10" customWidth="1"/>
    <col min="1303" max="1497" width="9" style="10"/>
    <col min="1498" max="1498" width="9.25" style="10" customWidth="1"/>
    <col min="1499" max="1543" width="2.375" style="10" customWidth="1"/>
    <col min="1544" max="1544" width="5.625" style="10" customWidth="1"/>
    <col min="1545" max="1547" width="4.625" style="10" customWidth="1"/>
    <col min="1548" max="1550" width="0" style="10" hidden="1" customWidth="1"/>
    <col min="1551" max="1551" width="4.625" style="10" customWidth="1"/>
    <col min="1552" max="1554" width="0" style="10" hidden="1" customWidth="1"/>
    <col min="1555" max="1555" width="4.625" style="10" customWidth="1"/>
    <col min="1556" max="1556" width="0" style="10" hidden="1" customWidth="1"/>
    <col min="1557" max="1557" width="5.625" style="10" customWidth="1"/>
    <col min="1558" max="1558" width="8.625" style="10" customWidth="1"/>
    <col min="1559" max="1753" width="9" style="10"/>
    <col min="1754" max="1754" width="9.25" style="10" customWidth="1"/>
    <col min="1755" max="1799" width="2.375" style="10" customWidth="1"/>
    <col min="1800" max="1800" width="5.625" style="10" customWidth="1"/>
    <col min="1801" max="1803" width="4.625" style="10" customWidth="1"/>
    <col min="1804" max="1806" width="0" style="10" hidden="1" customWidth="1"/>
    <col min="1807" max="1807" width="4.625" style="10" customWidth="1"/>
    <col min="1808" max="1810" width="0" style="10" hidden="1" customWidth="1"/>
    <col min="1811" max="1811" width="4.625" style="10" customWidth="1"/>
    <col min="1812" max="1812" width="0" style="10" hidden="1" customWidth="1"/>
    <col min="1813" max="1813" width="5.625" style="10" customWidth="1"/>
    <col min="1814" max="1814" width="8.625" style="10" customWidth="1"/>
    <col min="1815" max="2009" width="9" style="10"/>
    <col min="2010" max="2010" width="9.25" style="10" customWidth="1"/>
    <col min="2011" max="2055" width="2.375" style="10" customWidth="1"/>
    <col min="2056" max="2056" width="5.625" style="10" customWidth="1"/>
    <col min="2057" max="2059" width="4.625" style="10" customWidth="1"/>
    <col min="2060" max="2062" width="0" style="10" hidden="1" customWidth="1"/>
    <col min="2063" max="2063" width="4.625" style="10" customWidth="1"/>
    <col min="2064" max="2066" width="0" style="10" hidden="1" customWidth="1"/>
    <col min="2067" max="2067" width="4.625" style="10" customWidth="1"/>
    <col min="2068" max="2068" width="0" style="10" hidden="1" customWidth="1"/>
    <col min="2069" max="2069" width="5.625" style="10" customWidth="1"/>
    <col min="2070" max="2070" width="8.625" style="10" customWidth="1"/>
    <col min="2071" max="2265" width="9" style="10"/>
    <col min="2266" max="2266" width="9.25" style="10" customWidth="1"/>
    <col min="2267" max="2311" width="2.375" style="10" customWidth="1"/>
    <col min="2312" max="2312" width="5.625" style="10" customWidth="1"/>
    <col min="2313" max="2315" width="4.625" style="10" customWidth="1"/>
    <col min="2316" max="2318" width="0" style="10" hidden="1" customWidth="1"/>
    <col min="2319" max="2319" width="4.625" style="10" customWidth="1"/>
    <col min="2320" max="2322" width="0" style="10" hidden="1" customWidth="1"/>
    <col min="2323" max="2323" width="4.625" style="10" customWidth="1"/>
    <col min="2324" max="2324" width="0" style="10" hidden="1" customWidth="1"/>
    <col min="2325" max="2325" width="5.625" style="10" customWidth="1"/>
    <col min="2326" max="2326" width="8.625" style="10" customWidth="1"/>
    <col min="2327" max="2521" width="9" style="10"/>
    <col min="2522" max="2522" width="9.25" style="10" customWidth="1"/>
    <col min="2523" max="2567" width="2.375" style="10" customWidth="1"/>
    <col min="2568" max="2568" width="5.625" style="10" customWidth="1"/>
    <col min="2569" max="2571" width="4.625" style="10" customWidth="1"/>
    <col min="2572" max="2574" width="0" style="10" hidden="1" customWidth="1"/>
    <col min="2575" max="2575" width="4.625" style="10" customWidth="1"/>
    <col min="2576" max="2578" width="0" style="10" hidden="1" customWidth="1"/>
    <col min="2579" max="2579" width="4.625" style="10" customWidth="1"/>
    <col min="2580" max="2580" width="0" style="10" hidden="1" customWidth="1"/>
    <col min="2581" max="2581" width="5.625" style="10" customWidth="1"/>
    <col min="2582" max="2582" width="8.625" style="10" customWidth="1"/>
    <col min="2583" max="2777" width="9" style="10"/>
    <col min="2778" max="2778" width="9.25" style="10" customWidth="1"/>
    <col min="2779" max="2823" width="2.375" style="10" customWidth="1"/>
    <col min="2824" max="2824" width="5.625" style="10" customWidth="1"/>
    <col min="2825" max="2827" width="4.625" style="10" customWidth="1"/>
    <col min="2828" max="2830" width="0" style="10" hidden="1" customWidth="1"/>
    <col min="2831" max="2831" width="4.625" style="10" customWidth="1"/>
    <col min="2832" max="2834" width="0" style="10" hidden="1" customWidth="1"/>
    <col min="2835" max="2835" width="4.625" style="10" customWidth="1"/>
    <col min="2836" max="2836" width="0" style="10" hidden="1" customWidth="1"/>
    <col min="2837" max="2837" width="5.625" style="10" customWidth="1"/>
    <col min="2838" max="2838" width="8.625" style="10" customWidth="1"/>
    <col min="2839" max="3033" width="9" style="10"/>
    <col min="3034" max="3034" width="9.25" style="10" customWidth="1"/>
    <col min="3035" max="3079" width="2.375" style="10" customWidth="1"/>
    <col min="3080" max="3080" width="5.625" style="10" customWidth="1"/>
    <col min="3081" max="3083" width="4.625" style="10" customWidth="1"/>
    <col min="3084" max="3086" width="0" style="10" hidden="1" customWidth="1"/>
    <col min="3087" max="3087" width="4.625" style="10" customWidth="1"/>
    <col min="3088" max="3090" width="0" style="10" hidden="1" customWidth="1"/>
    <col min="3091" max="3091" width="4.625" style="10" customWidth="1"/>
    <col min="3092" max="3092" width="0" style="10" hidden="1" customWidth="1"/>
    <col min="3093" max="3093" width="5.625" style="10" customWidth="1"/>
    <col min="3094" max="3094" width="8.625" style="10" customWidth="1"/>
    <col min="3095" max="3289" width="9" style="10"/>
    <col min="3290" max="3290" width="9.25" style="10" customWidth="1"/>
    <col min="3291" max="3335" width="2.375" style="10" customWidth="1"/>
    <col min="3336" max="3336" width="5.625" style="10" customWidth="1"/>
    <col min="3337" max="3339" width="4.625" style="10" customWidth="1"/>
    <col min="3340" max="3342" width="0" style="10" hidden="1" customWidth="1"/>
    <col min="3343" max="3343" width="4.625" style="10" customWidth="1"/>
    <col min="3344" max="3346" width="0" style="10" hidden="1" customWidth="1"/>
    <col min="3347" max="3347" width="4.625" style="10" customWidth="1"/>
    <col min="3348" max="3348" width="0" style="10" hidden="1" customWidth="1"/>
    <col min="3349" max="3349" width="5.625" style="10" customWidth="1"/>
    <col min="3350" max="3350" width="8.625" style="10" customWidth="1"/>
    <col min="3351" max="3545" width="9" style="10"/>
    <col min="3546" max="3546" width="9.25" style="10" customWidth="1"/>
    <col min="3547" max="3591" width="2.375" style="10" customWidth="1"/>
    <col min="3592" max="3592" width="5.625" style="10" customWidth="1"/>
    <col min="3593" max="3595" width="4.625" style="10" customWidth="1"/>
    <col min="3596" max="3598" width="0" style="10" hidden="1" customWidth="1"/>
    <col min="3599" max="3599" width="4.625" style="10" customWidth="1"/>
    <col min="3600" max="3602" width="0" style="10" hidden="1" customWidth="1"/>
    <col min="3603" max="3603" width="4.625" style="10" customWidth="1"/>
    <col min="3604" max="3604" width="0" style="10" hidden="1" customWidth="1"/>
    <col min="3605" max="3605" width="5.625" style="10" customWidth="1"/>
    <col min="3606" max="3606" width="8.625" style="10" customWidth="1"/>
    <col min="3607" max="3801" width="9" style="10"/>
    <col min="3802" max="3802" width="9.25" style="10" customWidth="1"/>
    <col min="3803" max="3847" width="2.375" style="10" customWidth="1"/>
    <col min="3848" max="3848" width="5.625" style="10" customWidth="1"/>
    <col min="3849" max="3851" width="4.625" style="10" customWidth="1"/>
    <col min="3852" max="3854" width="0" style="10" hidden="1" customWidth="1"/>
    <col min="3855" max="3855" width="4.625" style="10" customWidth="1"/>
    <col min="3856" max="3858" width="0" style="10" hidden="1" customWidth="1"/>
    <col min="3859" max="3859" width="4.625" style="10" customWidth="1"/>
    <col min="3860" max="3860" width="0" style="10" hidden="1" customWidth="1"/>
    <col min="3861" max="3861" width="5.625" style="10" customWidth="1"/>
    <col min="3862" max="3862" width="8.625" style="10" customWidth="1"/>
    <col min="3863" max="4057" width="9" style="10"/>
    <col min="4058" max="4058" width="9.25" style="10" customWidth="1"/>
    <col min="4059" max="4103" width="2.375" style="10" customWidth="1"/>
    <col min="4104" max="4104" width="5.625" style="10" customWidth="1"/>
    <col min="4105" max="4107" width="4.625" style="10" customWidth="1"/>
    <col min="4108" max="4110" width="0" style="10" hidden="1" customWidth="1"/>
    <col min="4111" max="4111" width="4.625" style="10" customWidth="1"/>
    <col min="4112" max="4114" width="0" style="10" hidden="1" customWidth="1"/>
    <col min="4115" max="4115" width="4.625" style="10" customWidth="1"/>
    <col min="4116" max="4116" width="0" style="10" hidden="1" customWidth="1"/>
    <col min="4117" max="4117" width="5.625" style="10" customWidth="1"/>
    <col min="4118" max="4118" width="8.625" style="10" customWidth="1"/>
    <col min="4119" max="4313" width="9" style="10"/>
    <col min="4314" max="4314" width="9.25" style="10" customWidth="1"/>
    <col min="4315" max="4359" width="2.375" style="10" customWidth="1"/>
    <col min="4360" max="4360" width="5.625" style="10" customWidth="1"/>
    <col min="4361" max="4363" width="4.625" style="10" customWidth="1"/>
    <col min="4364" max="4366" width="0" style="10" hidden="1" customWidth="1"/>
    <col min="4367" max="4367" width="4.625" style="10" customWidth="1"/>
    <col min="4368" max="4370" width="0" style="10" hidden="1" customWidth="1"/>
    <col min="4371" max="4371" width="4.625" style="10" customWidth="1"/>
    <col min="4372" max="4372" width="0" style="10" hidden="1" customWidth="1"/>
    <col min="4373" max="4373" width="5.625" style="10" customWidth="1"/>
    <col min="4374" max="4374" width="8.625" style="10" customWidth="1"/>
    <col min="4375" max="4569" width="9" style="10"/>
    <col min="4570" max="4570" width="9.25" style="10" customWidth="1"/>
    <col min="4571" max="4615" width="2.375" style="10" customWidth="1"/>
    <col min="4616" max="4616" width="5.625" style="10" customWidth="1"/>
    <col min="4617" max="4619" width="4.625" style="10" customWidth="1"/>
    <col min="4620" max="4622" width="0" style="10" hidden="1" customWidth="1"/>
    <col min="4623" max="4623" width="4.625" style="10" customWidth="1"/>
    <col min="4624" max="4626" width="0" style="10" hidden="1" customWidth="1"/>
    <col min="4627" max="4627" width="4.625" style="10" customWidth="1"/>
    <col min="4628" max="4628" width="0" style="10" hidden="1" customWidth="1"/>
    <col min="4629" max="4629" width="5.625" style="10" customWidth="1"/>
    <col min="4630" max="4630" width="8.625" style="10" customWidth="1"/>
    <col min="4631" max="4825" width="9" style="10"/>
    <col min="4826" max="4826" width="9.25" style="10" customWidth="1"/>
    <col min="4827" max="4871" width="2.375" style="10" customWidth="1"/>
    <col min="4872" max="4872" width="5.625" style="10" customWidth="1"/>
    <col min="4873" max="4875" width="4.625" style="10" customWidth="1"/>
    <col min="4876" max="4878" width="0" style="10" hidden="1" customWidth="1"/>
    <col min="4879" max="4879" width="4.625" style="10" customWidth="1"/>
    <col min="4880" max="4882" width="0" style="10" hidden="1" customWidth="1"/>
    <col min="4883" max="4883" width="4.625" style="10" customWidth="1"/>
    <col min="4884" max="4884" width="0" style="10" hidden="1" customWidth="1"/>
    <col min="4885" max="4885" width="5.625" style="10" customWidth="1"/>
    <col min="4886" max="4886" width="8.625" style="10" customWidth="1"/>
    <col min="4887" max="5081" width="9" style="10"/>
    <col min="5082" max="5082" width="9.25" style="10" customWidth="1"/>
    <col min="5083" max="5127" width="2.375" style="10" customWidth="1"/>
    <col min="5128" max="5128" width="5.625" style="10" customWidth="1"/>
    <col min="5129" max="5131" width="4.625" style="10" customWidth="1"/>
    <col min="5132" max="5134" width="0" style="10" hidden="1" customWidth="1"/>
    <col min="5135" max="5135" width="4.625" style="10" customWidth="1"/>
    <col min="5136" max="5138" width="0" style="10" hidden="1" customWidth="1"/>
    <col min="5139" max="5139" width="4.625" style="10" customWidth="1"/>
    <col min="5140" max="5140" width="0" style="10" hidden="1" customWidth="1"/>
    <col min="5141" max="5141" width="5.625" style="10" customWidth="1"/>
    <col min="5142" max="5142" width="8.625" style="10" customWidth="1"/>
    <col min="5143" max="5337" width="9" style="10"/>
    <col min="5338" max="5338" width="9.25" style="10" customWidth="1"/>
    <col min="5339" max="5383" width="2.375" style="10" customWidth="1"/>
    <col min="5384" max="5384" width="5.625" style="10" customWidth="1"/>
    <col min="5385" max="5387" width="4.625" style="10" customWidth="1"/>
    <col min="5388" max="5390" width="0" style="10" hidden="1" customWidth="1"/>
    <col min="5391" max="5391" width="4.625" style="10" customWidth="1"/>
    <col min="5392" max="5394" width="0" style="10" hidden="1" customWidth="1"/>
    <col min="5395" max="5395" width="4.625" style="10" customWidth="1"/>
    <col min="5396" max="5396" width="0" style="10" hidden="1" customWidth="1"/>
    <col min="5397" max="5397" width="5.625" style="10" customWidth="1"/>
    <col min="5398" max="5398" width="8.625" style="10" customWidth="1"/>
    <col min="5399" max="5593" width="9" style="10"/>
    <col min="5594" max="5594" width="9.25" style="10" customWidth="1"/>
    <col min="5595" max="5639" width="2.375" style="10" customWidth="1"/>
    <col min="5640" max="5640" width="5.625" style="10" customWidth="1"/>
    <col min="5641" max="5643" width="4.625" style="10" customWidth="1"/>
    <col min="5644" max="5646" width="0" style="10" hidden="1" customWidth="1"/>
    <col min="5647" max="5647" width="4.625" style="10" customWidth="1"/>
    <col min="5648" max="5650" width="0" style="10" hidden="1" customWidth="1"/>
    <col min="5651" max="5651" width="4.625" style="10" customWidth="1"/>
    <col min="5652" max="5652" width="0" style="10" hidden="1" customWidth="1"/>
    <col min="5653" max="5653" width="5.625" style="10" customWidth="1"/>
    <col min="5654" max="5654" width="8.625" style="10" customWidth="1"/>
    <col min="5655" max="5849" width="9" style="10"/>
    <col min="5850" max="5850" width="9.25" style="10" customWidth="1"/>
    <col min="5851" max="5895" width="2.375" style="10" customWidth="1"/>
    <col min="5896" max="5896" width="5.625" style="10" customWidth="1"/>
    <col min="5897" max="5899" width="4.625" style="10" customWidth="1"/>
    <col min="5900" max="5902" width="0" style="10" hidden="1" customWidth="1"/>
    <col min="5903" max="5903" width="4.625" style="10" customWidth="1"/>
    <col min="5904" max="5906" width="0" style="10" hidden="1" customWidth="1"/>
    <col min="5907" max="5907" width="4.625" style="10" customWidth="1"/>
    <col min="5908" max="5908" width="0" style="10" hidden="1" customWidth="1"/>
    <col min="5909" max="5909" width="5.625" style="10" customWidth="1"/>
    <col min="5910" max="5910" width="8.625" style="10" customWidth="1"/>
    <col min="5911" max="6105" width="9" style="10"/>
    <col min="6106" max="6106" width="9.25" style="10" customWidth="1"/>
    <col min="6107" max="6151" width="2.375" style="10" customWidth="1"/>
    <col min="6152" max="6152" width="5.625" style="10" customWidth="1"/>
    <col min="6153" max="6155" width="4.625" style="10" customWidth="1"/>
    <col min="6156" max="6158" width="0" style="10" hidden="1" customWidth="1"/>
    <col min="6159" max="6159" width="4.625" style="10" customWidth="1"/>
    <col min="6160" max="6162" width="0" style="10" hidden="1" customWidth="1"/>
    <col min="6163" max="6163" width="4.625" style="10" customWidth="1"/>
    <col min="6164" max="6164" width="0" style="10" hidden="1" customWidth="1"/>
    <col min="6165" max="6165" width="5.625" style="10" customWidth="1"/>
    <col min="6166" max="6166" width="8.625" style="10" customWidth="1"/>
    <col min="6167" max="6361" width="9" style="10"/>
    <col min="6362" max="6362" width="9.25" style="10" customWidth="1"/>
    <col min="6363" max="6407" width="2.375" style="10" customWidth="1"/>
    <col min="6408" max="6408" width="5.625" style="10" customWidth="1"/>
    <col min="6409" max="6411" width="4.625" style="10" customWidth="1"/>
    <col min="6412" max="6414" width="0" style="10" hidden="1" customWidth="1"/>
    <col min="6415" max="6415" width="4.625" style="10" customWidth="1"/>
    <col min="6416" max="6418" width="0" style="10" hidden="1" customWidth="1"/>
    <col min="6419" max="6419" width="4.625" style="10" customWidth="1"/>
    <col min="6420" max="6420" width="0" style="10" hidden="1" customWidth="1"/>
    <col min="6421" max="6421" width="5.625" style="10" customWidth="1"/>
    <col min="6422" max="6422" width="8.625" style="10" customWidth="1"/>
    <col min="6423" max="6617" width="9" style="10"/>
    <col min="6618" max="6618" width="9.25" style="10" customWidth="1"/>
    <col min="6619" max="6663" width="2.375" style="10" customWidth="1"/>
    <col min="6664" max="6664" width="5.625" style="10" customWidth="1"/>
    <col min="6665" max="6667" width="4.625" style="10" customWidth="1"/>
    <col min="6668" max="6670" width="0" style="10" hidden="1" customWidth="1"/>
    <col min="6671" max="6671" width="4.625" style="10" customWidth="1"/>
    <col min="6672" max="6674" width="0" style="10" hidden="1" customWidth="1"/>
    <col min="6675" max="6675" width="4.625" style="10" customWidth="1"/>
    <col min="6676" max="6676" width="0" style="10" hidden="1" customWidth="1"/>
    <col min="6677" max="6677" width="5.625" style="10" customWidth="1"/>
    <col min="6678" max="6678" width="8.625" style="10" customWidth="1"/>
    <col min="6679" max="6873" width="9" style="10"/>
    <col min="6874" max="6874" width="9.25" style="10" customWidth="1"/>
    <col min="6875" max="6919" width="2.375" style="10" customWidth="1"/>
    <col min="6920" max="6920" width="5.625" style="10" customWidth="1"/>
    <col min="6921" max="6923" width="4.625" style="10" customWidth="1"/>
    <col min="6924" max="6926" width="0" style="10" hidden="1" customWidth="1"/>
    <col min="6927" max="6927" width="4.625" style="10" customWidth="1"/>
    <col min="6928" max="6930" width="0" style="10" hidden="1" customWidth="1"/>
    <col min="6931" max="6931" width="4.625" style="10" customWidth="1"/>
    <col min="6932" max="6932" width="0" style="10" hidden="1" customWidth="1"/>
    <col min="6933" max="6933" width="5.625" style="10" customWidth="1"/>
    <col min="6934" max="6934" width="8.625" style="10" customWidth="1"/>
    <col min="6935" max="7129" width="9" style="10"/>
    <col min="7130" max="7130" width="9.25" style="10" customWidth="1"/>
    <col min="7131" max="7175" width="2.375" style="10" customWidth="1"/>
    <col min="7176" max="7176" width="5.625" style="10" customWidth="1"/>
    <col min="7177" max="7179" width="4.625" style="10" customWidth="1"/>
    <col min="7180" max="7182" width="0" style="10" hidden="1" customWidth="1"/>
    <col min="7183" max="7183" width="4.625" style="10" customWidth="1"/>
    <col min="7184" max="7186" width="0" style="10" hidden="1" customWidth="1"/>
    <col min="7187" max="7187" width="4.625" style="10" customWidth="1"/>
    <col min="7188" max="7188" width="0" style="10" hidden="1" customWidth="1"/>
    <col min="7189" max="7189" width="5.625" style="10" customWidth="1"/>
    <col min="7190" max="7190" width="8.625" style="10" customWidth="1"/>
    <col min="7191" max="7385" width="9" style="10"/>
    <col min="7386" max="7386" width="9.25" style="10" customWidth="1"/>
    <col min="7387" max="7431" width="2.375" style="10" customWidth="1"/>
    <col min="7432" max="7432" width="5.625" style="10" customWidth="1"/>
    <col min="7433" max="7435" width="4.625" style="10" customWidth="1"/>
    <col min="7436" max="7438" width="0" style="10" hidden="1" customWidth="1"/>
    <col min="7439" max="7439" width="4.625" style="10" customWidth="1"/>
    <col min="7440" max="7442" width="0" style="10" hidden="1" customWidth="1"/>
    <col min="7443" max="7443" width="4.625" style="10" customWidth="1"/>
    <col min="7444" max="7444" width="0" style="10" hidden="1" customWidth="1"/>
    <col min="7445" max="7445" width="5.625" style="10" customWidth="1"/>
    <col min="7446" max="7446" width="8.625" style="10" customWidth="1"/>
    <col min="7447" max="7641" width="9" style="10"/>
    <col min="7642" max="7642" width="9.25" style="10" customWidth="1"/>
    <col min="7643" max="7687" width="2.375" style="10" customWidth="1"/>
    <col min="7688" max="7688" width="5.625" style="10" customWidth="1"/>
    <col min="7689" max="7691" width="4.625" style="10" customWidth="1"/>
    <col min="7692" max="7694" width="0" style="10" hidden="1" customWidth="1"/>
    <col min="7695" max="7695" width="4.625" style="10" customWidth="1"/>
    <col min="7696" max="7698" width="0" style="10" hidden="1" customWidth="1"/>
    <col min="7699" max="7699" width="4.625" style="10" customWidth="1"/>
    <col min="7700" max="7700" width="0" style="10" hidden="1" customWidth="1"/>
    <col min="7701" max="7701" width="5.625" style="10" customWidth="1"/>
    <col min="7702" max="7702" width="8.625" style="10" customWidth="1"/>
    <col min="7703" max="7897" width="9" style="10"/>
    <col min="7898" max="7898" width="9.25" style="10" customWidth="1"/>
    <col min="7899" max="7943" width="2.375" style="10" customWidth="1"/>
    <col min="7944" max="7944" width="5.625" style="10" customWidth="1"/>
    <col min="7945" max="7947" width="4.625" style="10" customWidth="1"/>
    <col min="7948" max="7950" width="0" style="10" hidden="1" customWidth="1"/>
    <col min="7951" max="7951" width="4.625" style="10" customWidth="1"/>
    <col min="7952" max="7954" width="0" style="10" hidden="1" customWidth="1"/>
    <col min="7955" max="7955" width="4.625" style="10" customWidth="1"/>
    <col min="7956" max="7956" width="0" style="10" hidden="1" customWidth="1"/>
    <col min="7957" max="7957" width="5.625" style="10" customWidth="1"/>
    <col min="7958" max="7958" width="8.625" style="10" customWidth="1"/>
    <col min="7959" max="8153" width="9" style="10"/>
    <col min="8154" max="8154" width="9.25" style="10" customWidth="1"/>
    <col min="8155" max="8199" width="2.375" style="10" customWidth="1"/>
    <col min="8200" max="8200" width="5.625" style="10" customWidth="1"/>
    <col min="8201" max="8203" width="4.625" style="10" customWidth="1"/>
    <col min="8204" max="8206" width="0" style="10" hidden="1" customWidth="1"/>
    <col min="8207" max="8207" width="4.625" style="10" customWidth="1"/>
    <col min="8208" max="8210" width="0" style="10" hidden="1" customWidth="1"/>
    <col min="8211" max="8211" width="4.625" style="10" customWidth="1"/>
    <col min="8212" max="8212" width="0" style="10" hidden="1" customWidth="1"/>
    <col min="8213" max="8213" width="5.625" style="10" customWidth="1"/>
    <col min="8214" max="8214" width="8.625" style="10" customWidth="1"/>
    <col min="8215" max="8409" width="9" style="10"/>
    <col min="8410" max="8410" width="9.25" style="10" customWidth="1"/>
    <col min="8411" max="8455" width="2.375" style="10" customWidth="1"/>
    <col min="8456" max="8456" width="5.625" style="10" customWidth="1"/>
    <col min="8457" max="8459" width="4.625" style="10" customWidth="1"/>
    <col min="8460" max="8462" width="0" style="10" hidden="1" customWidth="1"/>
    <col min="8463" max="8463" width="4.625" style="10" customWidth="1"/>
    <col min="8464" max="8466" width="0" style="10" hidden="1" customWidth="1"/>
    <col min="8467" max="8467" width="4.625" style="10" customWidth="1"/>
    <col min="8468" max="8468" width="0" style="10" hidden="1" customWidth="1"/>
    <col min="8469" max="8469" width="5.625" style="10" customWidth="1"/>
    <col min="8470" max="8470" width="8.625" style="10" customWidth="1"/>
    <col min="8471" max="8665" width="9" style="10"/>
    <col min="8666" max="8666" width="9.25" style="10" customWidth="1"/>
    <col min="8667" max="8711" width="2.375" style="10" customWidth="1"/>
    <col min="8712" max="8712" width="5.625" style="10" customWidth="1"/>
    <col min="8713" max="8715" width="4.625" style="10" customWidth="1"/>
    <col min="8716" max="8718" width="0" style="10" hidden="1" customWidth="1"/>
    <col min="8719" max="8719" width="4.625" style="10" customWidth="1"/>
    <col min="8720" max="8722" width="0" style="10" hidden="1" customWidth="1"/>
    <col min="8723" max="8723" width="4.625" style="10" customWidth="1"/>
    <col min="8724" max="8724" width="0" style="10" hidden="1" customWidth="1"/>
    <col min="8725" max="8725" width="5.625" style="10" customWidth="1"/>
    <col min="8726" max="8726" width="8.625" style="10" customWidth="1"/>
    <col min="8727" max="8921" width="9" style="10"/>
    <col min="8922" max="8922" width="9.25" style="10" customWidth="1"/>
    <col min="8923" max="8967" width="2.375" style="10" customWidth="1"/>
    <col min="8968" max="8968" width="5.625" style="10" customWidth="1"/>
    <col min="8969" max="8971" width="4.625" style="10" customWidth="1"/>
    <col min="8972" max="8974" width="0" style="10" hidden="1" customWidth="1"/>
    <col min="8975" max="8975" width="4.625" style="10" customWidth="1"/>
    <col min="8976" max="8978" width="0" style="10" hidden="1" customWidth="1"/>
    <col min="8979" max="8979" width="4.625" style="10" customWidth="1"/>
    <col min="8980" max="8980" width="0" style="10" hidden="1" customWidth="1"/>
    <col min="8981" max="8981" width="5.625" style="10" customWidth="1"/>
    <col min="8982" max="8982" width="8.625" style="10" customWidth="1"/>
    <col min="8983" max="9177" width="9" style="10"/>
    <col min="9178" max="9178" width="9.25" style="10" customWidth="1"/>
    <col min="9179" max="9223" width="2.375" style="10" customWidth="1"/>
    <col min="9224" max="9224" width="5.625" style="10" customWidth="1"/>
    <col min="9225" max="9227" width="4.625" style="10" customWidth="1"/>
    <col min="9228" max="9230" width="0" style="10" hidden="1" customWidth="1"/>
    <col min="9231" max="9231" width="4.625" style="10" customWidth="1"/>
    <col min="9232" max="9234" width="0" style="10" hidden="1" customWidth="1"/>
    <col min="9235" max="9235" width="4.625" style="10" customWidth="1"/>
    <col min="9236" max="9236" width="0" style="10" hidden="1" customWidth="1"/>
    <col min="9237" max="9237" width="5.625" style="10" customWidth="1"/>
    <col min="9238" max="9238" width="8.625" style="10" customWidth="1"/>
    <col min="9239" max="9433" width="9" style="10"/>
    <col min="9434" max="9434" width="9.25" style="10" customWidth="1"/>
    <col min="9435" max="9479" width="2.375" style="10" customWidth="1"/>
    <col min="9480" max="9480" width="5.625" style="10" customWidth="1"/>
    <col min="9481" max="9483" width="4.625" style="10" customWidth="1"/>
    <col min="9484" max="9486" width="0" style="10" hidden="1" customWidth="1"/>
    <col min="9487" max="9487" width="4.625" style="10" customWidth="1"/>
    <col min="9488" max="9490" width="0" style="10" hidden="1" customWidth="1"/>
    <col min="9491" max="9491" width="4.625" style="10" customWidth="1"/>
    <col min="9492" max="9492" width="0" style="10" hidden="1" customWidth="1"/>
    <col min="9493" max="9493" width="5.625" style="10" customWidth="1"/>
    <col min="9494" max="9494" width="8.625" style="10" customWidth="1"/>
    <col min="9495" max="9689" width="9" style="10"/>
    <col min="9690" max="9690" width="9.25" style="10" customWidth="1"/>
    <col min="9691" max="9735" width="2.375" style="10" customWidth="1"/>
    <col min="9736" max="9736" width="5.625" style="10" customWidth="1"/>
    <col min="9737" max="9739" width="4.625" style="10" customWidth="1"/>
    <col min="9740" max="9742" width="0" style="10" hidden="1" customWidth="1"/>
    <col min="9743" max="9743" width="4.625" style="10" customWidth="1"/>
    <col min="9744" max="9746" width="0" style="10" hidden="1" customWidth="1"/>
    <col min="9747" max="9747" width="4.625" style="10" customWidth="1"/>
    <col min="9748" max="9748" width="0" style="10" hidden="1" customWidth="1"/>
    <col min="9749" max="9749" width="5.625" style="10" customWidth="1"/>
    <col min="9750" max="9750" width="8.625" style="10" customWidth="1"/>
    <col min="9751" max="9945" width="9" style="10"/>
    <col min="9946" max="9946" width="9.25" style="10" customWidth="1"/>
    <col min="9947" max="9991" width="2.375" style="10" customWidth="1"/>
    <col min="9992" max="9992" width="5.625" style="10" customWidth="1"/>
    <col min="9993" max="9995" width="4.625" style="10" customWidth="1"/>
    <col min="9996" max="9998" width="0" style="10" hidden="1" customWidth="1"/>
    <col min="9999" max="9999" width="4.625" style="10" customWidth="1"/>
    <col min="10000" max="10002" width="0" style="10" hidden="1" customWidth="1"/>
    <col min="10003" max="10003" width="4.625" style="10" customWidth="1"/>
    <col min="10004" max="10004" width="0" style="10" hidden="1" customWidth="1"/>
    <col min="10005" max="10005" width="5.625" style="10" customWidth="1"/>
    <col min="10006" max="10006" width="8.625" style="10" customWidth="1"/>
    <col min="10007" max="10201" width="9" style="10"/>
    <col min="10202" max="10202" width="9.25" style="10" customWidth="1"/>
    <col min="10203" max="10247" width="2.375" style="10" customWidth="1"/>
    <col min="10248" max="10248" width="5.625" style="10" customWidth="1"/>
    <col min="10249" max="10251" width="4.625" style="10" customWidth="1"/>
    <col min="10252" max="10254" width="0" style="10" hidden="1" customWidth="1"/>
    <col min="10255" max="10255" width="4.625" style="10" customWidth="1"/>
    <col min="10256" max="10258" width="0" style="10" hidden="1" customWidth="1"/>
    <col min="10259" max="10259" width="4.625" style="10" customWidth="1"/>
    <col min="10260" max="10260" width="0" style="10" hidden="1" customWidth="1"/>
    <col min="10261" max="10261" width="5.625" style="10" customWidth="1"/>
    <col min="10262" max="10262" width="8.625" style="10" customWidth="1"/>
    <col min="10263" max="10457" width="9" style="10"/>
    <col min="10458" max="10458" width="9.25" style="10" customWidth="1"/>
    <col min="10459" max="10503" width="2.375" style="10" customWidth="1"/>
    <col min="10504" max="10504" width="5.625" style="10" customWidth="1"/>
    <col min="10505" max="10507" width="4.625" style="10" customWidth="1"/>
    <col min="10508" max="10510" width="0" style="10" hidden="1" customWidth="1"/>
    <col min="10511" max="10511" width="4.625" style="10" customWidth="1"/>
    <col min="10512" max="10514" width="0" style="10" hidden="1" customWidth="1"/>
    <col min="10515" max="10515" width="4.625" style="10" customWidth="1"/>
    <col min="10516" max="10516" width="0" style="10" hidden="1" customWidth="1"/>
    <col min="10517" max="10517" width="5.625" style="10" customWidth="1"/>
    <col min="10518" max="10518" width="8.625" style="10" customWidth="1"/>
    <col min="10519" max="10713" width="9" style="10"/>
    <col min="10714" max="10714" width="9.25" style="10" customWidth="1"/>
    <col min="10715" max="10759" width="2.375" style="10" customWidth="1"/>
    <col min="10760" max="10760" width="5.625" style="10" customWidth="1"/>
    <col min="10761" max="10763" width="4.625" style="10" customWidth="1"/>
    <col min="10764" max="10766" width="0" style="10" hidden="1" customWidth="1"/>
    <col min="10767" max="10767" width="4.625" style="10" customWidth="1"/>
    <col min="10768" max="10770" width="0" style="10" hidden="1" customWidth="1"/>
    <col min="10771" max="10771" width="4.625" style="10" customWidth="1"/>
    <col min="10772" max="10772" width="0" style="10" hidden="1" customWidth="1"/>
    <col min="10773" max="10773" width="5.625" style="10" customWidth="1"/>
    <col min="10774" max="10774" width="8.625" style="10" customWidth="1"/>
    <col min="10775" max="10969" width="9" style="10"/>
    <col min="10970" max="10970" width="9.25" style="10" customWidth="1"/>
    <col min="10971" max="11015" width="2.375" style="10" customWidth="1"/>
    <col min="11016" max="11016" width="5.625" style="10" customWidth="1"/>
    <col min="11017" max="11019" width="4.625" style="10" customWidth="1"/>
    <col min="11020" max="11022" width="0" style="10" hidden="1" customWidth="1"/>
    <col min="11023" max="11023" width="4.625" style="10" customWidth="1"/>
    <col min="11024" max="11026" width="0" style="10" hidden="1" customWidth="1"/>
    <col min="11027" max="11027" width="4.625" style="10" customWidth="1"/>
    <col min="11028" max="11028" width="0" style="10" hidden="1" customWidth="1"/>
    <col min="11029" max="11029" width="5.625" style="10" customWidth="1"/>
    <col min="11030" max="11030" width="8.625" style="10" customWidth="1"/>
    <col min="11031" max="11225" width="9" style="10"/>
    <col min="11226" max="11226" width="9.25" style="10" customWidth="1"/>
    <col min="11227" max="11271" width="2.375" style="10" customWidth="1"/>
    <col min="11272" max="11272" width="5.625" style="10" customWidth="1"/>
    <col min="11273" max="11275" width="4.625" style="10" customWidth="1"/>
    <col min="11276" max="11278" width="0" style="10" hidden="1" customWidth="1"/>
    <col min="11279" max="11279" width="4.625" style="10" customWidth="1"/>
    <col min="11280" max="11282" width="0" style="10" hidden="1" customWidth="1"/>
    <col min="11283" max="11283" width="4.625" style="10" customWidth="1"/>
    <col min="11284" max="11284" width="0" style="10" hidden="1" customWidth="1"/>
    <col min="11285" max="11285" width="5.625" style="10" customWidth="1"/>
    <col min="11286" max="11286" width="8.625" style="10" customWidth="1"/>
    <col min="11287" max="11481" width="9" style="10"/>
    <col min="11482" max="11482" width="9.25" style="10" customWidth="1"/>
    <col min="11483" max="11527" width="2.375" style="10" customWidth="1"/>
    <col min="11528" max="11528" width="5.625" style="10" customWidth="1"/>
    <col min="11529" max="11531" width="4.625" style="10" customWidth="1"/>
    <col min="11532" max="11534" width="0" style="10" hidden="1" customWidth="1"/>
    <col min="11535" max="11535" width="4.625" style="10" customWidth="1"/>
    <col min="11536" max="11538" width="0" style="10" hidden="1" customWidth="1"/>
    <col min="11539" max="11539" width="4.625" style="10" customWidth="1"/>
    <col min="11540" max="11540" width="0" style="10" hidden="1" customWidth="1"/>
    <col min="11541" max="11541" width="5.625" style="10" customWidth="1"/>
    <col min="11542" max="11542" width="8.625" style="10" customWidth="1"/>
    <col min="11543" max="11737" width="9" style="10"/>
    <col min="11738" max="11738" width="9.25" style="10" customWidth="1"/>
    <col min="11739" max="11783" width="2.375" style="10" customWidth="1"/>
    <col min="11784" max="11784" width="5.625" style="10" customWidth="1"/>
    <col min="11785" max="11787" width="4.625" style="10" customWidth="1"/>
    <col min="11788" max="11790" width="0" style="10" hidden="1" customWidth="1"/>
    <col min="11791" max="11791" width="4.625" style="10" customWidth="1"/>
    <col min="11792" max="11794" width="0" style="10" hidden="1" customWidth="1"/>
    <col min="11795" max="11795" width="4.625" style="10" customWidth="1"/>
    <col min="11796" max="11796" width="0" style="10" hidden="1" customWidth="1"/>
    <col min="11797" max="11797" width="5.625" style="10" customWidth="1"/>
    <col min="11798" max="11798" width="8.625" style="10" customWidth="1"/>
    <col min="11799" max="11993" width="9" style="10"/>
    <col min="11994" max="11994" width="9.25" style="10" customWidth="1"/>
    <col min="11995" max="12039" width="2.375" style="10" customWidth="1"/>
    <col min="12040" max="12040" width="5.625" style="10" customWidth="1"/>
    <col min="12041" max="12043" width="4.625" style="10" customWidth="1"/>
    <col min="12044" max="12046" width="0" style="10" hidden="1" customWidth="1"/>
    <col min="12047" max="12047" width="4.625" style="10" customWidth="1"/>
    <col min="12048" max="12050" width="0" style="10" hidden="1" customWidth="1"/>
    <col min="12051" max="12051" width="4.625" style="10" customWidth="1"/>
    <col min="12052" max="12052" width="0" style="10" hidden="1" customWidth="1"/>
    <col min="12053" max="12053" width="5.625" style="10" customWidth="1"/>
    <col min="12054" max="12054" width="8.625" style="10" customWidth="1"/>
    <col min="12055" max="12249" width="9" style="10"/>
    <col min="12250" max="12250" width="9.25" style="10" customWidth="1"/>
    <col min="12251" max="12295" width="2.375" style="10" customWidth="1"/>
    <col min="12296" max="12296" width="5.625" style="10" customWidth="1"/>
    <col min="12297" max="12299" width="4.625" style="10" customWidth="1"/>
    <col min="12300" max="12302" width="0" style="10" hidden="1" customWidth="1"/>
    <col min="12303" max="12303" width="4.625" style="10" customWidth="1"/>
    <col min="12304" max="12306" width="0" style="10" hidden="1" customWidth="1"/>
    <col min="12307" max="12307" width="4.625" style="10" customWidth="1"/>
    <col min="12308" max="12308" width="0" style="10" hidden="1" customWidth="1"/>
    <col min="12309" max="12309" width="5.625" style="10" customWidth="1"/>
    <col min="12310" max="12310" width="8.625" style="10" customWidth="1"/>
    <col min="12311" max="12505" width="9" style="10"/>
    <col min="12506" max="12506" width="9.25" style="10" customWidth="1"/>
    <col min="12507" max="12551" width="2.375" style="10" customWidth="1"/>
    <col min="12552" max="12552" width="5.625" style="10" customWidth="1"/>
    <col min="12553" max="12555" width="4.625" style="10" customWidth="1"/>
    <col min="12556" max="12558" width="0" style="10" hidden="1" customWidth="1"/>
    <col min="12559" max="12559" width="4.625" style="10" customWidth="1"/>
    <col min="12560" max="12562" width="0" style="10" hidden="1" customWidth="1"/>
    <col min="12563" max="12563" width="4.625" style="10" customWidth="1"/>
    <col min="12564" max="12564" width="0" style="10" hidden="1" customWidth="1"/>
    <col min="12565" max="12565" width="5.625" style="10" customWidth="1"/>
    <col min="12566" max="12566" width="8.625" style="10" customWidth="1"/>
    <col min="12567" max="12761" width="9" style="10"/>
    <col min="12762" max="12762" width="9.25" style="10" customWidth="1"/>
    <col min="12763" max="12807" width="2.375" style="10" customWidth="1"/>
    <col min="12808" max="12808" width="5.625" style="10" customWidth="1"/>
    <col min="12809" max="12811" width="4.625" style="10" customWidth="1"/>
    <col min="12812" max="12814" width="0" style="10" hidden="1" customWidth="1"/>
    <col min="12815" max="12815" width="4.625" style="10" customWidth="1"/>
    <col min="12816" max="12818" width="0" style="10" hidden="1" customWidth="1"/>
    <col min="12819" max="12819" width="4.625" style="10" customWidth="1"/>
    <col min="12820" max="12820" width="0" style="10" hidden="1" customWidth="1"/>
    <col min="12821" max="12821" width="5.625" style="10" customWidth="1"/>
    <col min="12822" max="12822" width="8.625" style="10" customWidth="1"/>
    <col min="12823" max="13017" width="9" style="10"/>
    <col min="13018" max="13018" width="9.25" style="10" customWidth="1"/>
    <col min="13019" max="13063" width="2.375" style="10" customWidth="1"/>
    <col min="13064" max="13064" width="5.625" style="10" customWidth="1"/>
    <col min="13065" max="13067" width="4.625" style="10" customWidth="1"/>
    <col min="13068" max="13070" width="0" style="10" hidden="1" customWidth="1"/>
    <col min="13071" max="13071" width="4.625" style="10" customWidth="1"/>
    <col min="13072" max="13074" width="0" style="10" hidden="1" customWidth="1"/>
    <col min="13075" max="13075" width="4.625" style="10" customWidth="1"/>
    <col min="13076" max="13076" width="0" style="10" hidden="1" customWidth="1"/>
    <col min="13077" max="13077" width="5.625" style="10" customWidth="1"/>
    <col min="13078" max="13078" width="8.625" style="10" customWidth="1"/>
    <col min="13079" max="13273" width="9" style="10"/>
    <col min="13274" max="13274" width="9.25" style="10" customWidth="1"/>
    <col min="13275" max="13319" width="2.375" style="10" customWidth="1"/>
    <col min="13320" max="13320" width="5.625" style="10" customWidth="1"/>
    <col min="13321" max="13323" width="4.625" style="10" customWidth="1"/>
    <col min="13324" max="13326" width="0" style="10" hidden="1" customWidth="1"/>
    <col min="13327" max="13327" width="4.625" style="10" customWidth="1"/>
    <col min="13328" max="13330" width="0" style="10" hidden="1" customWidth="1"/>
    <col min="13331" max="13331" width="4.625" style="10" customWidth="1"/>
    <col min="13332" max="13332" width="0" style="10" hidden="1" customWidth="1"/>
    <col min="13333" max="13333" width="5.625" style="10" customWidth="1"/>
    <col min="13334" max="13334" width="8.625" style="10" customWidth="1"/>
    <col min="13335" max="13529" width="9" style="10"/>
    <col min="13530" max="13530" width="9.25" style="10" customWidth="1"/>
    <col min="13531" max="13575" width="2.375" style="10" customWidth="1"/>
    <col min="13576" max="13576" width="5.625" style="10" customWidth="1"/>
    <col min="13577" max="13579" width="4.625" style="10" customWidth="1"/>
    <col min="13580" max="13582" width="0" style="10" hidden="1" customWidth="1"/>
    <col min="13583" max="13583" width="4.625" style="10" customWidth="1"/>
    <col min="13584" max="13586" width="0" style="10" hidden="1" customWidth="1"/>
    <col min="13587" max="13587" width="4.625" style="10" customWidth="1"/>
    <col min="13588" max="13588" width="0" style="10" hidden="1" customWidth="1"/>
    <col min="13589" max="13589" width="5.625" style="10" customWidth="1"/>
    <col min="13590" max="13590" width="8.625" style="10" customWidth="1"/>
    <col min="13591" max="13785" width="9" style="10"/>
    <col min="13786" max="13786" width="9.25" style="10" customWidth="1"/>
    <col min="13787" max="13831" width="2.375" style="10" customWidth="1"/>
    <col min="13832" max="13832" width="5.625" style="10" customWidth="1"/>
    <col min="13833" max="13835" width="4.625" style="10" customWidth="1"/>
    <col min="13836" max="13838" width="0" style="10" hidden="1" customWidth="1"/>
    <col min="13839" max="13839" width="4.625" style="10" customWidth="1"/>
    <col min="13840" max="13842" width="0" style="10" hidden="1" customWidth="1"/>
    <col min="13843" max="13843" width="4.625" style="10" customWidth="1"/>
    <col min="13844" max="13844" width="0" style="10" hidden="1" customWidth="1"/>
    <col min="13845" max="13845" width="5.625" style="10" customWidth="1"/>
    <col min="13846" max="13846" width="8.625" style="10" customWidth="1"/>
    <col min="13847" max="14041" width="9" style="10"/>
    <col min="14042" max="14042" width="9.25" style="10" customWidth="1"/>
    <col min="14043" max="14087" width="2.375" style="10" customWidth="1"/>
    <col min="14088" max="14088" width="5.625" style="10" customWidth="1"/>
    <col min="14089" max="14091" width="4.625" style="10" customWidth="1"/>
    <col min="14092" max="14094" width="0" style="10" hidden="1" customWidth="1"/>
    <col min="14095" max="14095" width="4.625" style="10" customWidth="1"/>
    <col min="14096" max="14098" width="0" style="10" hidden="1" customWidth="1"/>
    <col min="14099" max="14099" width="4.625" style="10" customWidth="1"/>
    <col min="14100" max="14100" width="0" style="10" hidden="1" customWidth="1"/>
    <col min="14101" max="14101" width="5.625" style="10" customWidth="1"/>
    <col min="14102" max="14102" width="8.625" style="10" customWidth="1"/>
    <col min="14103" max="14297" width="9" style="10"/>
    <col min="14298" max="14298" width="9.25" style="10" customWidth="1"/>
    <col min="14299" max="14343" width="2.375" style="10" customWidth="1"/>
    <col min="14344" max="14344" width="5.625" style="10" customWidth="1"/>
    <col min="14345" max="14347" width="4.625" style="10" customWidth="1"/>
    <col min="14348" max="14350" width="0" style="10" hidden="1" customWidth="1"/>
    <col min="14351" max="14351" width="4.625" style="10" customWidth="1"/>
    <col min="14352" max="14354" width="0" style="10" hidden="1" customWidth="1"/>
    <col min="14355" max="14355" width="4.625" style="10" customWidth="1"/>
    <col min="14356" max="14356" width="0" style="10" hidden="1" customWidth="1"/>
    <col min="14357" max="14357" width="5.625" style="10" customWidth="1"/>
    <col min="14358" max="14358" width="8.625" style="10" customWidth="1"/>
    <col min="14359" max="14553" width="9" style="10"/>
    <col min="14554" max="14554" width="9.25" style="10" customWidth="1"/>
    <col min="14555" max="14599" width="2.375" style="10" customWidth="1"/>
    <col min="14600" max="14600" width="5.625" style="10" customWidth="1"/>
    <col min="14601" max="14603" width="4.625" style="10" customWidth="1"/>
    <col min="14604" max="14606" width="0" style="10" hidden="1" customWidth="1"/>
    <col min="14607" max="14607" width="4.625" style="10" customWidth="1"/>
    <col min="14608" max="14610" width="0" style="10" hidden="1" customWidth="1"/>
    <col min="14611" max="14611" width="4.625" style="10" customWidth="1"/>
    <col min="14612" max="14612" width="0" style="10" hidden="1" customWidth="1"/>
    <col min="14613" max="14613" width="5.625" style="10" customWidth="1"/>
    <col min="14614" max="14614" width="8.625" style="10" customWidth="1"/>
    <col min="14615" max="14809" width="9" style="10"/>
    <col min="14810" max="14810" width="9.25" style="10" customWidth="1"/>
    <col min="14811" max="14855" width="2.375" style="10" customWidth="1"/>
    <col min="14856" max="14856" width="5.625" style="10" customWidth="1"/>
    <col min="14857" max="14859" width="4.625" style="10" customWidth="1"/>
    <col min="14860" max="14862" width="0" style="10" hidden="1" customWidth="1"/>
    <col min="14863" max="14863" width="4.625" style="10" customWidth="1"/>
    <col min="14864" max="14866" width="0" style="10" hidden="1" customWidth="1"/>
    <col min="14867" max="14867" width="4.625" style="10" customWidth="1"/>
    <col min="14868" max="14868" width="0" style="10" hidden="1" customWidth="1"/>
    <col min="14869" max="14869" width="5.625" style="10" customWidth="1"/>
    <col min="14870" max="14870" width="8.625" style="10" customWidth="1"/>
    <col min="14871" max="15065" width="9" style="10"/>
    <col min="15066" max="15066" width="9.25" style="10" customWidth="1"/>
    <col min="15067" max="15111" width="2.375" style="10" customWidth="1"/>
    <col min="15112" max="15112" width="5.625" style="10" customWidth="1"/>
    <col min="15113" max="15115" width="4.625" style="10" customWidth="1"/>
    <col min="15116" max="15118" width="0" style="10" hidden="1" customWidth="1"/>
    <col min="15119" max="15119" width="4.625" style="10" customWidth="1"/>
    <col min="15120" max="15122" width="0" style="10" hidden="1" customWidth="1"/>
    <col min="15123" max="15123" width="4.625" style="10" customWidth="1"/>
    <col min="15124" max="15124" width="0" style="10" hidden="1" customWidth="1"/>
    <col min="15125" max="15125" width="5.625" style="10" customWidth="1"/>
    <col min="15126" max="15126" width="8.625" style="10" customWidth="1"/>
    <col min="15127" max="15321" width="9" style="10"/>
    <col min="15322" max="15322" width="9.25" style="10" customWidth="1"/>
    <col min="15323" max="15367" width="2.375" style="10" customWidth="1"/>
    <col min="15368" max="15368" width="5.625" style="10" customWidth="1"/>
    <col min="15369" max="15371" width="4.625" style="10" customWidth="1"/>
    <col min="15372" max="15374" width="0" style="10" hidden="1" customWidth="1"/>
    <col min="15375" max="15375" width="4.625" style="10" customWidth="1"/>
    <col min="15376" max="15378" width="0" style="10" hidden="1" customWidth="1"/>
    <col min="15379" max="15379" width="4.625" style="10" customWidth="1"/>
    <col min="15380" max="15380" width="0" style="10" hidden="1" customWidth="1"/>
    <col min="15381" max="15381" width="5.625" style="10" customWidth="1"/>
    <col min="15382" max="15382" width="8.625" style="10" customWidth="1"/>
    <col min="15383" max="15577" width="9" style="10"/>
    <col min="15578" max="15578" width="9.25" style="10" customWidth="1"/>
    <col min="15579" max="15623" width="2.375" style="10" customWidth="1"/>
    <col min="15624" max="15624" width="5.625" style="10" customWidth="1"/>
    <col min="15625" max="15627" width="4.625" style="10" customWidth="1"/>
    <col min="15628" max="15630" width="0" style="10" hidden="1" customWidth="1"/>
    <col min="15631" max="15631" width="4.625" style="10" customWidth="1"/>
    <col min="15632" max="15634" width="0" style="10" hidden="1" customWidth="1"/>
    <col min="15635" max="15635" width="4.625" style="10" customWidth="1"/>
    <col min="15636" max="15636" width="0" style="10" hidden="1" customWidth="1"/>
    <col min="15637" max="15637" width="5.625" style="10" customWidth="1"/>
    <col min="15638" max="15638" width="8.625" style="10" customWidth="1"/>
    <col min="15639" max="15833" width="9" style="10"/>
    <col min="15834" max="15834" width="9.25" style="10" customWidth="1"/>
    <col min="15835" max="15879" width="2.375" style="10" customWidth="1"/>
    <col min="15880" max="15880" width="5.625" style="10" customWidth="1"/>
    <col min="15881" max="15883" width="4.625" style="10" customWidth="1"/>
    <col min="15884" max="15886" width="0" style="10" hidden="1" customWidth="1"/>
    <col min="15887" max="15887" width="4.625" style="10" customWidth="1"/>
    <col min="15888" max="15890" width="0" style="10" hidden="1" customWidth="1"/>
    <col min="15891" max="15891" width="4.625" style="10" customWidth="1"/>
    <col min="15892" max="15892" width="0" style="10" hidden="1" customWidth="1"/>
    <col min="15893" max="15893" width="5.625" style="10" customWidth="1"/>
    <col min="15894" max="15894" width="8.625" style="10" customWidth="1"/>
    <col min="15895" max="16089" width="9" style="10"/>
    <col min="16090" max="16090" width="9.25" style="10" customWidth="1"/>
    <col min="16091" max="16135" width="2.375" style="10" customWidth="1"/>
    <col min="16136" max="16136" width="5.625" style="10" customWidth="1"/>
    <col min="16137" max="16139" width="4.625" style="10" customWidth="1"/>
    <col min="16140" max="16142" width="0" style="10" hidden="1" customWidth="1"/>
    <col min="16143" max="16143" width="4.625" style="10" customWidth="1"/>
    <col min="16144" max="16146" width="0" style="10" hidden="1" customWidth="1"/>
    <col min="16147" max="16147" width="4.625" style="10" customWidth="1"/>
    <col min="16148" max="16148" width="0" style="10" hidden="1" customWidth="1"/>
    <col min="16149" max="16149" width="5.625" style="10" customWidth="1"/>
    <col min="16150" max="16150" width="8.625" style="10" customWidth="1"/>
    <col min="16151" max="16384" width="9" style="10"/>
  </cols>
  <sheetData>
    <row r="1" spans="1:34" ht="18" customHeight="1" x14ac:dyDescent="0.15">
      <c r="X1" s="11"/>
    </row>
    <row r="2" spans="1:34" s="16" customFormat="1" ht="18" customHeight="1" x14ac:dyDescent="0.2">
      <c r="A2" s="13" t="s">
        <v>46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S2" s="17" t="s">
        <v>47</v>
      </c>
      <c r="T2" s="17"/>
      <c r="U2" s="17"/>
      <c r="V2" s="17"/>
      <c r="W2" s="17"/>
      <c r="X2" s="17"/>
      <c r="Z2" s="18"/>
    </row>
    <row r="3" spans="1:34" s="16" customFormat="1" ht="18" customHeight="1" x14ac:dyDescent="0.2">
      <c r="A3" s="19" t="s">
        <v>179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0"/>
      <c r="P3" s="20"/>
      <c r="Z3" s="18"/>
    </row>
    <row r="4" spans="1:34" ht="18" customHeight="1" x14ac:dyDescent="0.15">
      <c r="A4" s="21"/>
      <c r="B4" s="22"/>
      <c r="C4" s="22"/>
      <c r="D4" s="22"/>
      <c r="E4" s="22"/>
      <c r="F4" s="22"/>
      <c r="G4" s="23"/>
      <c r="H4" s="23"/>
      <c r="I4" s="23"/>
      <c r="J4" s="23"/>
      <c r="K4" s="23"/>
      <c r="M4" s="10" t="s">
        <v>48</v>
      </c>
      <c r="O4" s="10" t="s">
        <v>49</v>
      </c>
      <c r="S4" s="22"/>
      <c r="T4" s="24"/>
      <c r="U4" s="24"/>
      <c r="V4" s="24"/>
      <c r="W4" s="22"/>
      <c r="X4" s="11"/>
    </row>
    <row r="5" spans="1:34" s="26" customFormat="1" ht="18" customHeight="1" x14ac:dyDescent="0.15">
      <c r="A5" s="25"/>
      <c r="C5" s="27">
        <v>1</v>
      </c>
      <c r="D5" s="27"/>
      <c r="E5" s="27"/>
      <c r="F5" s="27">
        <v>2</v>
      </c>
      <c r="G5" s="27"/>
      <c r="H5" s="27"/>
      <c r="I5" s="27">
        <v>3</v>
      </c>
      <c r="J5" s="27"/>
      <c r="K5" s="27"/>
      <c r="L5" s="27">
        <v>4</v>
      </c>
      <c r="M5" s="27"/>
      <c r="N5" s="27"/>
      <c r="O5" s="27">
        <v>5</v>
      </c>
      <c r="P5" s="27"/>
      <c r="Q5" s="28" t="s">
        <v>50</v>
      </c>
      <c r="S5" s="28"/>
      <c r="T5" s="28" t="s">
        <v>51</v>
      </c>
      <c r="U5" s="28" t="s">
        <v>52</v>
      </c>
      <c r="V5" s="28" t="s">
        <v>53</v>
      </c>
      <c r="Z5" s="12"/>
    </row>
    <row r="6" spans="1:34" s="29" customFormat="1" ht="30" customHeight="1" x14ac:dyDescent="0.15">
      <c r="A6" s="29" t="s">
        <v>54</v>
      </c>
      <c r="B6" s="99" t="str">
        <f>A7</f>
        <v>和泉市1ｓｔ</v>
      </c>
      <c r="C6" s="100"/>
      <c r="D6" s="101"/>
      <c r="E6" s="99" t="str">
        <f>A9</f>
        <v>熊野</v>
      </c>
      <c r="F6" s="100"/>
      <c r="G6" s="101"/>
      <c r="H6" s="99" t="str">
        <f>A11</f>
        <v>ＧＲＯＷＵＰ2ｎｄ</v>
      </c>
      <c r="I6" s="100"/>
      <c r="J6" s="101"/>
      <c r="K6" s="99" t="str">
        <f>A13</f>
        <v>新金岡</v>
      </c>
      <c r="L6" s="100"/>
      <c r="M6" s="101"/>
      <c r="N6" s="99" t="str">
        <f>A15</f>
        <v>トロッポ</v>
      </c>
      <c r="O6" s="100"/>
      <c r="P6" s="101"/>
      <c r="Q6" s="30" t="s">
        <v>55</v>
      </c>
      <c r="R6" s="31" t="s">
        <v>56</v>
      </c>
      <c r="S6" s="32" t="s">
        <v>57</v>
      </c>
      <c r="T6" s="30" t="s">
        <v>58</v>
      </c>
      <c r="U6" s="30" t="s">
        <v>48</v>
      </c>
      <c r="V6" s="30" t="s">
        <v>59</v>
      </c>
      <c r="W6" s="33" t="s">
        <v>60</v>
      </c>
      <c r="X6" s="34" t="s">
        <v>61</v>
      </c>
      <c r="Y6" s="35" t="s">
        <v>62</v>
      </c>
      <c r="AA6" s="36" t="s">
        <v>136</v>
      </c>
      <c r="AB6" s="37"/>
      <c r="AC6" s="38"/>
      <c r="AD6" s="37"/>
      <c r="AE6" s="38"/>
      <c r="AF6" s="39"/>
      <c r="AG6" s="39"/>
      <c r="AH6" s="39"/>
    </row>
    <row r="7" spans="1:34" s="51" customFormat="1" ht="18" customHeight="1" x14ac:dyDescent="0.15">
      <c r="A7" s="102" t="s">
        <v>89</v>
      </c>
      <c r="B7" s="40"/>
      <c r="C7" s="41"/>
      <c r="D7" s="42"/>
      <c r="E7" s="43">
        <v>14</v>
      </c>
      <c r="F7" s="44" t="s">
        <v>63</v>
      </c>
      <c r="G7" s="45">
        <v>0</v>
      </c>
      <c r="H7" s="46">
        <v>7</v>
      </c>
      <c r="I7" s="44" t="s">
        <v>63</v>
      </c>
      <c r="J7" s="45">
        <v>0</v>
      </c>
      <c r="K7" s="46">
        <v>7</v>
      </c>
      <c r="L7" s="44" t="s">
        <v>63</v>
      </c>
      <c r="M7" s="45">
        <v>0</v>
      </c>
      <c r="N7" s="46">
        <v>8</v>
      </c>
      <c r="O7" s="44" t="s">
        <v>63</v>
      </c>
      <c r="P7" s="45">
        <v>0</v>
      </c>
      <c r="Q7" s="106">
        <f>COUNTIF(B8:P8,"○")*3+COUNTIF(B8:P8,"△")</f>
        <v>12</v>
      </c>
      <c r="R7" s="108">
        <v>4</v>
      </c>
      <c r="S7" s="110">
        <v>0</v>
      </c>
      <c r="T7" s="112">
        <f>U7-V7</f>
        <v>36</v>
      </c>
      <c r="U7" s="112">
        <f>SUM(B7,E7,H7,K7,N7)</f>
        <v>36</v>
      </c>
      <c r="V7" s="106">
        <f>SUM(D7,G7,J7,M7,P7)</f>
        <v>0</v>
      </c>
      <c r="W7" s="118" t="e">
        <f>#REF!-V7</f>
        <v>#REF!</v>
      </c>
      <c r="X7" s="114" t="s">
        <v>201</v>
      </c>
      <c r="Y7" s="116"/>
      <c r="Z7" s="47" t="s">
        <v>76</v>
      </c>
      <c r="AA7" s="48">
        <v>1</v>
      </c>
      <c r="AB7" s="49" t="s">
        <v>131</v>
      </c>
      <c r="AC7" s="119" t="s">
        <v>201</v>
      </c>
      <c r="AD7" s="120"/>
      <c r="AE7" s="121"/>
      <c r="AF7" s="39" t="s">
        <v>65</v>
      </c>
      <c r="AG7" s="39" t="s">
        <v>66</v>
      </c>
      <c r="AH7" s="50">
        <v>10</v>
      </c>
    </row>
    <row r="8" spans="1:34" s="51" customFormat="1" ht="18" customHeight="1" x14ac:dyDescent="0.15">
      <c r="A8" s="103"/>
      <c r="B8" s="52"/>
      <c r="C8" s="53" t="str">
        <f>IF(B7="","", IF(B7&gt;D7,"○",IF(B7=D7,"△",IF(B7&lt;D7,"×",))))</f>
        <v/>
      </c>
      <c r="D8" s="54"/>
      <c r="E8" s="55"/>
      <c r="F8" s="56" t="str">
        <f>IF(E7="","", IF(E7&gt;G7,"○",IF(E7=G7,"△",IF(E7&lt;G7,"×",))))</f>
        <v>○</v>
      </c>
      <c r="G8" s="57"/>
      <c r="H8" s="55"/>
      <c r="I8" s="56" t="str">
        <f>IF(H7="","", IF(H7&gt;J7,"○",IF(H7=J7,"△",IF(H7&lt;J7,"×",))))</f>
        <v>○</v>
      </c>
      <c r="J8" s="57"/>
      <c r="K8" s="55"/>
      <c r="L8" s="56" t="str">
        <f>IF(K7="","", IF(K7&gt;M7,"○",IF(K7=M7,"△",IF(K7&lt;M7,"×",))))</f>
        <v>○</v>
      </c>
      <c r="M8" s="57"/>
      <c r="N8" s="55"/>
      <c r="O8" s="56" t="str">
        <f>IF(N7="","", IF(N7&gt;P7,"○",IF(N7=P7,"△",IF(N7&lt;P7,"×",))))</f>
        <v>○</v>
      </c>
      <c r="P8" s="57"/>
      <c r="Q8" s="107"/>
      <c r="R8" s="109"/>
      <c r="S8" s="111"/>
      <c r="T8" s="113"/>
      <c r="U8" s="113"/>
      <c r="V8" s="107"/>
      <c r="W8" s="103"/>
      <c r="X8" s="115"/>
      <c r="Y8" s="116"/>
      <c r="Z8" s="18"/>
      <c r="AA8" s="48">
        <v>2</v>
      </c>
      <c r="AB8" s="49" t="s">
        <v>132</v>
      </c>
      <c r="AC8" s="117" t="s">
        <v>198</v>
      </c>
      <c r="AD8" s="117"/>
      <c r="AE8" s="117"/>
      <c r="AF8" s="39"/>
      <c r="AG8" s="39" t="s">
        <v>67</v>
      </c>
      <c r="AH8" s="58">
        <v>7</v>
      </c>
    </row>
    <row r="9" spans="1:34" s="51" customFormat="1" ht="18" customHeight="1" x14ac:dyDescent="0.15">
      <c r="A9" s="104" t="s">
        <v>37</v>
      </c>
      <c r="B9" s="59">
        <f>IF(G7="","",G7)</f>
        <v>0</v>
      </c>
      <c r="C9" s="60" t="s">
        <v>63</v>
      </c>
      <c r="D9" s="61">
        <f>IF(E7="","",E7)</f>
        <v>14</v>
      </c>
      <c r="E9" s="40"/>
      <c r="F9" s="41"/>
      <c r="G9" s="42"/>
      <c r="H9" s="62">
        <v>0</v>
      </c>
      <c r="I9" s="63" t="s">
        <v>63</v>
      </c>
      <c r="J9" s="64">
        <v>2</v>
      </c>
      <c r="K9" s="46">
        <v>1</v>
      </c>
      <c r="L9" s="44" t="s">
        <v>63</v>
      </c>
      <c r="M9" s="45">
        <v>13</v>
      </c>
      <c r="N9" s="65">
        <v>0</v>
      </c>
      <c r="O9" s="44" t="s">
        <v>63</v>
      </c>
      <c r="P9" s="45">
        <v>1</v>
      </c>
      <c r="Q9" s="106">
        <f>COUNTIF(B10:P10,"○")*3+COUNTIF(B10:P10,"△")</f>
        <v>0</v>
      </c>
      <c r="R9" s="108">
        <v>0</v>
      </c>
      <c r="S9" s="110">
        <v>0</v>
      </c>
      <c r="T9" s="112">
        <f>U9-V9</f>
        <v>-29</v>
      </c>
      <c r="U9" s="112">
        <f>SUM(B9,E9,H9,K9,N9)</f>
        <v>1</v>
      </c>
      <c r="V9" s="106">
        <f>SUM(D9,G9,J9,M9,P9)</f>
        <v>30</v>
      </c>
      <c r="W9" s="102" t="e">
        <f>#REF!-V9</f>
        <v>#REF!</v>
      </c>
      <c r="X9" s="114" t="s">
        <v>198</v>
      </c>
      <c r="Y9" s="116"/>
      <c r="Z9" s="18"/>
      <c r="AA9" s="66">
        <v>3</v>
      </c>
      <c r="AB9" s="49" t="s">
        <v>133</v>
      </c>
      <c r="AC9" s="117" t="s">
        <v>199</v>
      </c>
      <c r="AD9" s="117"/>
      <c r="AE9" s="117"/>
      <c r="AF9" s="39"/>
      <c r="AG9" s="39" t="s">
        <v>68</v>
      </c>
      <c r="AH9" s="67">
        <f>ROUNDDOWN(AH8/AH7,2)</f>
        <v>0.7</v>
      </c>
    </row>
    <row r="10" spans="1:34" s="51" customFormat="1" ht="18" customHeight="1" x14ac:dyDescent="0.15">
      <c r="A10" s="105"/>
      <c r="B10" s="68"/>
      <c r="C10" s="69" t="str">
        <f>IF(B9="","", IF(B9&gt;D9,"○",IF(B9=D9,"△",IF(B9&lt;D9,"×",))))</f>
        <v>×</v>
      </c>
      <c r="D10" s="70"/>
      <c r="E10" s="52"/>
      <c r="F10" s="53" t="str">
        <f>IF(E9="","", IF(E9&gt;G9,"○",IF(E9=G9,"△",IF(E9&lt;G9,"×",))))</f>
        <v/>
      </c>
      <c r="G10" s="54"/>
      <c r="H10" s="71"/>
      <c r="I10" s="56" t="str">
        <f>IF(H9="","", IF(H9&gt;J9,"○",IF(H9=J9,"△",IF(H9&lt;J9,"×",))))</f>
        <v>×</v>
      </c>
      <c r="J10" s="57"/>
      <c r="K10" s="71"/>
      <c r="L10" s="56" t="str">
        <f>IF(K9="","", IF(K9&gt;M9,"○",IF(K9=M9,"△",IF(K9&lt;M9,"×",))))</f>
        <v>×</v>
      </c>
      <c r="M10" s="57"/>
      <c r="N10" s="71"/>
      <c r="O10" s="56" t="str">
        <f>IF(N9="","", IF(N9&gt;P9,"○",IF(N9=P9,"△",IF(N9&lt;P9,"×",))))</f>
        <v>×</v>
      </c>
      <c r="P10" s="57"/>
      <c r="Q10" s="107"/>
      <c r="R10" s="109"/>
      <c r="S10" s="111"/>
      <c r="T10" s="113"/>
      <c r="U10" s="113"/>
      <c r="V10" s="107"/>
      <c r="W10" s="103"/>
      <c r="X10" s="115"/>
      <c r="Y10" s="116"/>
      <c r="Z10" s="18"/>
      <c r="AA10" s="48">
        <v>4</v>
      </c>
      <c r="AB10" s="49" t="s">
        <v>134</v>
      </c>
      <c r="AC10" s="117" t="s">
        <v>202</v>
      </c>
      <c r="AD10" s="117"/>
      <c r="AE10" s="117"/>
      <c r="AF10" s="39"/>
      <c r="AG10" s="39" t="s">
        <v>69</v>
      </c>
      <c r="AH10" s="58">
        <v>3</v>
      </c>
    </row>
    <row r="11" spans="1:34" s="51" customFormat="1" ht="18" customHeight="1" x14ac:dyDescent="0.15">
      <c r="A11" s="104" t="s">
        <v>90</v>
      </c>
      <c r="B11" s="59">
        <f>IF(J7="","",J7)</f>
        <v>0</v>
      </c>
      <c r="C11" s="60" t="s">
        <v>63</v>
      </c>
      <c r="D11" s="61">
        <f>IF(H7="","",H7)</f>
        <v>7</v>
      </c>
      <c r="E11" s="59">
        <f>IF(J9="","",J9)</f>
        <v>2</v>
      </c>
      <c r="F11" s="60" t="s">
        <v>63</v>
      </c>
      <c r="G11" s="61">
        <f>IF(H9="","",H9)</f>
        <v>0</v>
      </c>
      <c r="H11" s="40"/>
      <c r="I11" s="41"/>
      <c r="J11" s="42"/>
      <c r="K11" s="72">
        <v>0</v>
      </c>
      <c r="L11" s="73" t="s">
        <v>63</v>
      </c>
      <c r="M11" s="74">
        <v>5</v>
      </c>
      <c r="N11" s="46">
        <v>0</v>
      </c>
      <c r="O11" s="44" t="s">
        <v>63</v>
      </c>
      <c r="P11" s="45">
        <v>1</v>
      </c>
      <c r="Q11" s="106">
        <f>COUNTIF(B12:P12,"○")*3+COUNTIF(B12:P12,"△")</f>
        <v>3</v>
      </c>
      <c r="R11" s="108">
        <v>1</v>
      </c>
      <c r="S11" s="110">
        <v>0</v>
      </c>
      <c r="T11" s="112">
        <f>U11-V11</f>
        <v>-11</v>
      </c>
      <c r="U11" s="112">
        <f>SUM(B11,E11,H11,K11,N11)</f>
        <v>2</v>
      </c>
      <c r="V11" s="106">
        <f>SUM(D11,G11,J11,M11,P11)</f>
        <v>13</v>
      </c>
      <c r="W11" s="102" t="e">
        <f>#REF!-V11</f>
        <v>#REF!</v>
      </c>
      <c r="X11" s="114" t="s">
        <v>199</v>
      </c>
      <c r="Y11" s="116"/>
      <c r="Z11" s="18"/>
      <c r="AA11" s="48">
        <v>5</v>
      </c>
      <c r="AB11" s="49" t="s">
        <v>135</v>
      </c>
      <c r="AC11" s="117" t="s">
        <v>200</v>
      </c>
      <c r="AD11" s="117"/>
      <c r="AE11" s="117"/>
      <c r="AF11" s="39"/>
      <c r="AG11" s="39" t="s">
        <v>70</v>
      </c>
      <c r="AH11" s="50">
        <f>AH7-AH8-AH10</f>
        <v>0</v>
      </c>
    </row>
    <row r="12" spans="1:34" s="51" customFormat="1" ht="18" customHeight="1" x14ac:dyDescent="0.15">
      <c r="A12" s="105"/>
      <c r="B12" s="68"/>
      <c r="C12" s="69" t="str">
        <f>IF(B11="","", IF(B11&gt;D11,"○",IF(B11=D11,"△",IF(B11&lt;D11,"×",))))</f>
        <v>×</v>
      </c>
      <c r="D12" s="70"/>
      <c r="E12" s="75"/>
      <c r="F12" s="76" t="str">
        <f>IF(E11="","", IF(E11&gt;G11,"○",IF(E11=G11,"△",IF(E11&lt;G11,"×",))))</f>
        <v>○</v>
      </c>
      <c r="G12" s="77"/>
      <c r="H12" s="52"/>
      <c r="I12" s="53" t="str">
        <f>IF(H11="","", IF(H11&gt;J11,"○",IF(H11=J11,"△",IF(H11&lt;J11,"×",))))</f>
        <v/>
      </c>
      <c r="J12" s="54"/>
      <c r="K12" s="71"/>
      <c r="L12" s="56" t="str">
        <f>IF(K11="","", IF(K11&gt;M11,"○",IF(K11=M11,"△",IF(K11&lt;M11,"×",))))</f>
        <v>×</v>
      </c>
      <c r="M12" s="57"/>
      <c r="N12" s="71"/>
      <c r="O12" s="56" t="str">
        <f>IF(N11="","", IF(N11&gt;P11,"○",IF(N11=P11,"△",IF(N11&lt;P11,"×",))))</f>
        <v>×</v>
      </c>
      <c r="P12" s="57"/>
      <c r="Q12" s="107"/>
      <c r="R12" s="109"/>
      <c r="S12" s="111"/>
      <c r="T12" s="113"/>
      <c r="U12" s="113"/>
      <c r="V12" s="107"/>
      <c r="W12" s="103"/>
      <c r="X12" s="115"/>
      <c r="Y12" s="116"/>
      <c r="Z12" s="18"/>
      <c r="AA12" s="39"/>
      <c r="AB12" s="39"/>
      <c r="AC12" s="39"/>
      <c r="AD12" s="39"/>
      <c r="AE12" s="39"/>
      <c r="AF12" s="39"/>
      <c r="AG12" s="39"/>
      <c r="AH12" s="39"/>
    </row>
    <row r="13" spans="1:34" s="51" customFormat="1" ht="18" customHeight="1" x14ac:dyDescent="0.15">
      <c r="A13" s="104" t="s">
        <v>44</v>
      </c>
      <c r="B13" s="59">
        <f>IF(M7="","",M7)</f>
        <v>0</v>
      </c>
      <c r="C13" s="60" t="s">
        <v>63</v>
      </c>
      <c r="D13" s="61">
        <f>IF(K7="","",K7)</f>
        <v>7</v>
      </c>
      <c r="E13" s="59">
        <f>IF(M9="","",M9)</f>
        <v>13</v>
      </c>
      <c r="F13" s="60" t="s">
        <v>63</v>
      </c>
      <c r="G13" s="61">
        <f>IF(K9="","",K9)</f>
        <v>1</v>
      </c>
      <c r="H13" s="59">
        <f>IF(M11="","",M11)</f>
        <v>5</v>
      </c>
      <c r="I13" s="60" t="s">
        <v>63</v>
      </c>
      <c r="J13" s="61">
        <f>IF(K11="","",K11)</f>
        <v>0</v>
      </c>
      <c r="K13" s="40"/>
      <c r="L13" s="41"/>
      <c r="M13" s="42"/>
      <c r="N13" s="46">
        <v>4</v>
      </c>
      <c r="O13" s="44" t="s">
        <v>63</v>
      </c>
      <c r="P13" s="45">
        <v>0</v>
      </c>
      <c r="Q13" s="106">
        <f>COUNTIF(B14:P14,"○")*3+COUNTIF(B14:P14,"△")</f>
        <v>9</v>
      </c>
      <c r="R13" s="108">
        <v>3</v>
      </c>
      <c r="S13" s="110">
        <v>0</v>
      </c>
      <c r="T13" s="112">
        <f>U13-V13</f>
        <v>14</v>
      </c>
      <c r="U13" s="112">
        <f>SUM(B13,E13,H13,K13,N13)</f>
        <v>22</v>
      </c>
      <c r="V13" s="106">
        <f>SUM(D13,G13,J13,M13,P13)</f>
        <v>8</v>
      </c>
      <c r="W13" s="102" t="e">
        <f>#REF!-V13</f>
        <v>#REF!</v>
      </c>
      <c r="X13" s="114" t="s">
        <v>202</v>
      </c>
      <c r="Y13" s="122"/>
      <c r="Z13" s="18"/>
      <c r="AA13" s="39"/>
      <c r="AB13" s="39"/>
      <c r="AC13" s="39"/>
      <c r="AD13" s="39"/>
      <c r="AE13" s="39"/>
      <c r="AF13" s="39"/>
      <c r="AG13" s="123" t="s">
        <v>71</v>
      </c>
      <c r="AH13" s="123"/>
    </row>
    <row r="14" spans="1:34" s="51" customFormat="1" ht="18" customHeight="1" x14ac:dyDescent="0.15">
      <c r="A14" s="105"/>
      <c r="B14" s="68"/>
      <c r="C14" s="69" t="str">
        <f>IF(B13="","", IF(B13&gt;D13,"○",IF(B13=D13,"△",IF(B13&lt;D13,"×",))))</f>
        <v>×</v>
      </c>
      <c r="D14" s="70"/>
      <c r="E14" s="75"/>
      <c r="F14" s="76" t="str">
        <f>IF(E13="","", IF(E13&gt;G13,"○",IF(E13=G13,"△",IF(E13&lt;G13,"×",))))</f>
        <v>○</v>
      </c>
      <c r="G14" s="77"/>
      <c r="H14" s="75"/>
      <c r="I14" s="76" t="str">
        <f>IF(H13="","", IF(H13&gt;J13,"○",IF(H13=J13,"△",IF(H13&lt;J13,"×",))))</f>
        <v>○</v>
      </c>
      <c r="J14" s="77"/>
      <c r="K14" s="52"/>
      <c r="L14" s="53" t="str">
        <f>IF(K13="","", IF(K13&gt;M13,"○",IF(K13=M13,"△",IF(K13&lt;M13,"×",))))</f>
        <v/>
      </c>
      <c r="M14" s="54"/>
      <c r="N14" s="71"/>
      <c r="O14" s="56" t="str">
        <f>IF(N13="","", IF(N13&gt;P13,"○",IF(N13=P13,"△",IF(N13&lt;P13,"×",))))</f>
        <v>○</v>
      </c>
      <c r="P14" s="57"/>
      <c r="Q14" s="107"/>
      <c r="R14" s="109"/>
      <c r="S14" s="111"/>
      <c r="T14" s="113"/>
      <c r="U14" s="113"/>
      <c r="V14" s="107"/>
      <c r="W14" s="103"/>
      <c r="X14" s="115"/>
      <c r="Y14" s="122"/>
      <c r="Z14" s="18"/>
      <c r="AA14" s="66">
        <v>1</v>
      </c>
      <c r="AB14" s="49" t="s">
        <v>131</v>
      </c>
      <c r="AC14" s="78">
        <v>14</v>
      </c>
      <c r="AD14" s="79" t="s">
        <v>63</v>
      </c>
      <c r="AE14" s="80">
        <v>0</v>
      </c>
      <c r="AF14" s="49" t="s">
        <v>132</v>
      </c>
      <c r="AG14" s="81" t="s">
        <v>188</v>
      </c>
      <c r="AH14" s="39"/>
    </row>
    <row r="15" spans="1:34" s="51" customFormat="1" ht="18" customHeight="1" x14ac:dyDescent="0.15">
      <c r="A15" s="104" t="s">
        <v>42</v>
      </c>
      <c r="B15" s="59">
        <f>IF(P7="","",P7)</f>
        <v>0</v>
      </c>
      <c r="C15" s="60" t="s">
        <v>63</v>
      </c>
      <c r="D15" s="61">
        <f>IF(N7="","",N7)</f>
        <v>8</v>
      </c>
      <c r="E15" s="59">
        <f>IF(P9="","",P9)</f>
        <v>1</v>
      </c>
      <c r="F15" s="60" t="s">
        <v>63</v>
      </c>
      <c r="G15" s="61">
        <f>IF(N9="","",N9)</f>
        <v>0</v>
      </c>
      <c r="H15" s="59">
        <f>IF(P11="","",P11)</f>
        <v>1</v>
      </c>
      <c r="I15" s="60" t="s">
        <v>63</v>
      </c>
      <c r="J15" s="61">
        <f>IF(N11="","",N11)</f>
        <v>0</v>
      </c>
      <c r="K15" s="59">
        <f>IF(P13="","",P13)</f>
        <v>0</v>
      </c>
      <c r="L15" s="60" t="s">
        <v>63</v>
      </c>
      <c r="M15" s="61">
        <f>IF(N13="","",N13)</f>
        <v>4</v>
      </c>
      <c r="N15" s="40"/>
      <c r="O15" s="41"/>
      <c r="P15" s="42"/>
      <c r="Q15" s="106">
        <f>COUNTIF(B16:P16,"○")*3+COUNTIF(B16:P16,"△")</f>
        <v>6</v>
      </c>
      <c r="R15" s="108">
        <v>2</v>
      </c>
      <c r="S15" s="110">
        <v>0</v>
      </c>
      <c r="T15" s="112">
        <f>U15-V15</f>
        <v>-10</v>
      </c>
      <c r="U15" s="112">
        <f>SUM(B15,E15,H15,K15,N15)</f>
        <v>2</v>
      </c>
      <c r="V15" s="106">
        <f>SUM(D15,G15,J15,M15,P15)</f>
        <v>12</v>
      </c>
      <c r="W15" s="102" t="e">
        <f>#REF!-V15</f>
        <v>#REF!</v>
      </c>
      <c r="X15" s="114" t="s">
        <v>200</v>
      </c>
      <c r="Y15" s="116"/>
      <c r="Z15" s="18"/>
      <c r="AA15" s="66">
        <v>2</v>
      </c>
      <c r="AB15" s="49" t="s">
        <v>131</v>
      </c>
      <c r="AC15" s="78">
        <v>7</v>
      </c>
      <c r="AD15" s="79" t="s">
        <v>63</v>
      </c>
      <c r="AE15" s="80">
        <v>0</v>
      </c>
      <c r="AF15" s="49" t="s">
        <v>133</v>
      </c>
      <c r="AG15" s="81" t="s">
        <v>188</v>
      </c>
      <c r="AH15" s="39"/>
    </row>
    <row r="16" spans="1:34" s="51" customFormat="1" ht="18" customHeight="1" x14ac:dyDescent="0.15">
      <c r="A16" s="105"/>
      <c r="B16" s="68"/>
      <c r="C16" s="69" t="str">
        <f>IF(B15="","", IF(B15&gt;D15,"○",IF(B15=D15,"△",IF(B15&lt;D15,"×",))))</f>
        <v>×</v>
      </c>
      <c r="D16" s="70"/>
      <c r="E16" s="75"/>
      <c r="F16" s="76" t="str">
        <f>IF(E15="","", IF(E15&gt;G15,"○",IF(E15=G15,"△",IF(E15&lt;G15,"×",))))</f>
        <v>○</v>
      </c>
      <c r="G16" s="77"/>
      <c r="H16" s="75"/>
      <c r="I16" s="76" t="str">
        <f>IF(H15="","", IF(H15&gt;J15,"○",IF(H15=J15,"△",IF(H15&lt;J15,"×",))))</f>
        <v>○</v>
      </c>
      <c r="J16" s="77"/>
      <c r="K16" s="75"/>
      <c r="L16" s="76" t="str">
        <f>IF(K15="","", IF(K15&gt;M15,"○",IF(K15=M15,"△",IF(K15&lt;M15,"×",))))</f>
        <v>×</v>
      </c>
      <c r="M16" s="77"/>
      <c r="N16" s="52"/>
      <c r="O16" s="53" t="str">
        <f>IF(N15="","", IF(N15&gt;P15,"○",IF(N15=P15,"△",IF(N15&lt;P15,"×",))))</f>
        <v/>
      </c>
      <c r="P16" s="54"/>
      <c r="Q16" s="107"/>
      <c r="R16" s="109"/>
      <c r="S16" s="111"/>
      <c r="T16" s="113"/>
      <c r="U16" s="113"/>
      <c r="V16" s="107"/>
      <c r="W16" s="103"/>
      <c r="X16" s="115"/>
      <c r="Y16" s="116"/>
      <c r="Z16" s="18"/>
      <c r="AA16" s="66">
        <v>3</v>
      </c>
      <c r="AB16" s="49" t="s">
        <v>131</v>
      </c>
      <c r="AC16" s="78">
        <v>7</v>
      </c>
      <c r="AD16" s="79" t="s">
        <v>63</v>
      </c>
      <c r="AE16" s="80">
        <v>0</v>
      </c>
      <c r="AF16" s="49" t="s">
        <v>134</v>
      </c>
      <c r="AG16" s="81" t="s">
        <v>188</v>
      </c>
      <c r="AH16" s="39"/>
    </row>
    <row r="17" spans="1:34" s="82" customFormat="1" ht="18" customHeight="1" x14ac:dyDescent="0.2">
      <c r="B17" s="83"/>
      <c r="C17" s="83"/>
      <c r="Z17" s="12"/>
      <c r="AA17" s="66">
        <v>4</v>
      </c>
      <c r="AB17" s="49" t="s">
        <v>131</v>
      </c>
      <c r="AC17" s="78">
        <v>8</v>
      </c>
      <c r="AD17" s="79" t="s">
        <v>63</v>
      </c>
      <c r="AE17" s="80">
        <v>0</v>
      </c>
      <c r="AF17" s="49" t="s">
        <v>135</v>
      </c>
      <c r="AG17" s="81" t="s">
        <v>188</v>
      </c>
      <c r="AH17" s="39"/>
    </row>
    <row r="18" spans="1:34" s="82" customFormat="1" ht="18" customHeight="1" x14ac:dyDescent="0.2">
      <c r="B18" s="83"/>
      <c r="C18" s="83"/>
      <c r="Z18" s="12"/>
      <c r="AA18" s="66">
        <v>5</v>
      </c>
      <c r="AB18" s="49" t="s">
        <v>132</v>
      </c>
      <c r="AC18" s="78">
        <v>0</v>
      </c>
      <c r="AD18" s="79" t="s">
        <v>63</v>
      </c>
      <c r="AE18" s="80">
        <v>2</v>
      </c>
      <c r="AF18" s="49" t="s">
        <v>133</v>
      </c>
      <c r="AG18" s="81" t="s">
        <v>188</v>
      </c>
      <c r="AH18" s="39"/>
    </row>
    <row r="19" spans="1:34" s="82" customFormat="1" ht="18" customHeight="1" x14ac:dyDescent="0.2">
      <c r="B19" s="83"/>
      <c r="C19" s="83"/>
      <c r="Z19" s="12"/>
      <c r="AA19" s="66">
        <v>6</v>
      </c>
      <c r="AB19" s="49" t="s">
        <v>132</v>
      </c>
      <c r="AC19" s="78">
        <v>1</v>
      </c>
      <c r="AD19" s="79" t="s">
        <v>63</v>
      </c>
      <c r="AE19" s="80">
        <v>13</v>
      </c>
      <c r="AF19" s="49" t="s">
        <v>134</v>
      </c>
      <c r="AG19" s="81" t="s">
        <v>188</v>
      </c>
      <c r="AH19" s="39"/>
    </row>
    <row r="20" spans="1:34" s="82" customFormat="1" ht="18" customHeight="1" x14ac:dyDescent="0.2">
      <c r="B20" s="83"/>
      <c r="C20" s="83"/>
      <c r="Z20" s="12"/>
      <c r="AA20" s="66">
        <v>7</v>
      </c>
      <c r="AB20" s="49" t="s">
        <v>132</v>
      </c>
      <c r="AC20" s="78">
        <v>0</v>
      </c>
      <c r="AD20" s="79" t="s">
        <v>63</v>
      </c>
      <c r="AE20" s="80">
        <v>1</v>
      </c>
      <c r="AF20" s="49" t="s">
        <v>135</v>
      </c>
      <c r="AG20" s="81" t="s">
        <v>188</v>
      </c>
      <c r="AH20" s="39"/>
    </row>
    <row r="21" spans="1:34" s="82" customFormat="1" ht="18" customHeight="1" x14ac:dyDescent="0.2">
      <c r="B21" s="83"/>
      <c r="C21" s="83"/>
      <c r="Z21" s="12"/>
      <c r="AA21" s="66">
        <v>8</v>
      </c>
      <c r="AB21" s="49" t="s">
        <v>133</v>
      </c>
      <c r="AC21" s="78">
        <v>0</v>
      </c>
      <c r="AD21" s="79" t="s">
        <v>63</v>
      </c>
      <c r="AE21" s="80">
        <v>5</v>
      </c>
      <c r="AF21" s="49" t="s">
        <v>134</v>
      </c>
      <c r="AG21" s="81" t="s">
        <v>188</v>
      </c>
      <c r="AH21" s="39"/>
    </row>
    <row r="22" spans="1:34" s="82" customFormat="1" ht="18" customHeight="1" x14ac:dyDescent="0.2">
      <c r="B22" s="83"/>
      <c r="C22" s="83"/>
      <c r="Z22" s="12"/>
      <c r="AA22" s="66">
        <v>9</v>
      </c>
      <c r="AB22" s="49" t="s">
        <v>133</v>
      </c>
      <c r="AC22" s="78">
        <v>0</v>
      </c>
      <c r="AD22" s="79" t="s">
        <v>63</v>
      </c>
      <c r="AE22" s="80">
        <v>0</v>
      </c>
      <c r="AF22" s="49" t="s">
        <v>135</v>
      </c>
      <c r="AG22" s="81" t="s">
        <v>188</v>
      </c>
      <c r="AH22" s="39"/>
    </row>
    <row r="23" spans="1:34" s="82" customFormat="1" ht="18" customHeight="1" x14ac:dyDescent="0.2">
      <c r="B23" s="83"/>
      <c r="C23" s="83"/>
      <c r="Z23" s="12"/>
      <c r="AA23" s="66">
        <v>10</v>
      </c>
      <c r="AB23" s="49" t="s">
        <v>134</v>
      </c>
      <c r="AC23" s="78">
        <v>4</v>
      </c>
      <c r="AD23" s="79" t="s">
        <v>63</v>
      </c>
      <c r="AE23" s="80">
        <v>0</v>
      </c>
      <c r="AF23" s="49" t="s">
        <v>135</v>
      </c>
      <c r="AG23" s="81" t="s">
        <v>188</v>
      </c>
      <c r="AH23" s="39"/>
    </row>
    <row r="24" spans="1:34" s="82" customFormat="1" ht="18" customHeight="1" x14ac:dyDescent="0.2">
      <c r="B24" s="83"/>
      <c r="C24" s="83"/>
      <c r="Z24" s="12"/>
      <c r="AH24" s="39"/>
    </row>
    <row r="25" spans="1:34" s="82" customFormat="1" ht="18" customHeight="1" x14ac:dyDescent="0.2">
      <c r="B25" s="83"/>
      <c r="C25" s="83"/>
      <c r="Z25" s="12"/>
    </row>
    <row r="26" spans="1:34" s="82" customFormat="1" ht="18" customHeight="1" x14ac:dyDescent="0.2">
      <c r="B26" s="83"/>
      <c r="C26" s="83"/>
      <c r="Z26" s="12"/>
    </row>
    <row r="27" spans="1:34" s="82" customFormat="1" ht="18" customHeight="1" x14ac:dyDescent="0.2">
      <c r="A27" s="21"/>
      <c r="B27" s="22"/>
      <c r="C27" s="22"/>
      <c r="D27" s="22"/>
      <c r="E27" s="22"/>
      <c r="F27" s="22"/>
      <c r="G27" s="23"/>
      <c r="H27" s="23"/>
      <c r="I27" s="23"/>
      <c r="J27" s="23"/>
      <c r="K27" s="23"/>
      <c r="L27" s="10"/>
      <c r="M27" s="10" t="s">
        <v>48</v>
      </c>
      <c r="N27" s="10"/>
      <c r="O27" s="10" t="s">
        <v>49</v>
      </c>
      <c r="P27" s="10"/>
      <c r="Q27" s="10"/>
      <c r="R27" s="10"/>
      <c r="S27" s="22"/>
      <c r="T27" s="24"/>
      <c r="U27" s="24"/>
      <c r="V27" s="24"/>
      <c r="W27" s="22"/>
      <c r="X27" s="11"/>
      <c r="Y27" s="10"/>
      <c r="Z27" s="12"/>
      <c r="AA27" s="10"/>
      <c r="AB27" s="10"/>
      <c r="AC27" s="10"/>
      <c r="AD27" s="10"/>
      <c r="AE27" s="10"/>
      <c r="AF27" s="10"/>
      <c r="AG27" s="10"/>
      <c r="AH27" s="10"/>
    </row>
    <row r="28" spans="1:34" s="82" customFormat="1" ht="18" customHeight="1" x14ac:dyDescent="0.2">
      <c r="A28" s="25"/>
      <c r="B28" s="26"/>
      <c r="C28" s="27">
        <v>1</v>
      </c>
      <c r="D28" s="27"/>
      <c r="E28" s="27"/>
      <c r="F28" s="27">
        <v>2</v>
      </c>
      <c r="G28" s="27"/>
      <c r="H28" s="27"/>
      <c r="I28" s="27">
        <v>3</v>
      </c>
      <c r="J28" s="27"/>
      <c r="K28" s="27"/>
      <c r="L28" s="27">
        <v>4</v>
      </c>
      <c r="M28" s="27"/>
      <c r="N28" s="27"/>
      <c r="O28" s="27">
        <v>5</v>
      </c>
      <c r="P28" s="27"/>
      <c r="Q28" s="28" t="s">
        <v>72</v>
      </c>
      <c r="R28" s="26"/>
      <c r="S28" s="28"/>
      <c r="T28" s="28" t="s">
        <v>73</v>
      </c>
      <c r="U28" s="28" t="s">
        <v>74</v>
      </c>
      <c r="V28" s="28" t="s">
        <v>75</v>
      </c>
      <c r="W28" s="26"/>
      <c r="X28" s="26"/>
      <c r="Y28" s="26"/>
      <c r="Z28" s="12"/>
      <c r="AA28" s="26"/>
      <c r="AB28" s="26"/>
      <c r="AC28" s="26"/>
      <c r="AD28" s="26"/>
      <c r="AE28" s="26"/>
      <c r="AF28" s="26"/>
      <c r="AG28" s="26"/>
      <c r="AH28" s="26"/>
    </row>
    <row r="29" spans="1:34" s="82" customFormat="1" ht="30" customHeight="1" x14ac:dyDescent="0.2">
      <c r="A29" s="29" t="s">
        <v>64</v>
      </c>
      <c r="B29" s="99" t="str">
        <f>A30</f>
        <v>赤坂台1ｓｔ</v>
      </c>
      <c r="C29" s="100"/>
      <c r="D29" s="101"/>
      <c r="E29" s="99" t="str">
        <f>A32</f>
        <v>光明台</v>
      </c>
      <c r="F29" s="100"/>
      <c r="G29" s="101"/>
      <c r="H29" s="99" t="str">
        <f>A34</f>
        <v>ＲＩＰＡＣＥ2ｎｄ</v>
      </c>
      <c r="I29" s="100"/>
      <c r="J29" s="101"/>
      <c r="K29" s="99" t="str">
        <f>A36</f>
        <v>Ｅｒｂａ</v>
      </c>
      <c r="L29" s="100"/>
      <c r="M29" s="101"/>
      <c r="N29" s="99" t="str">
        <f>A38</f>
        <v>ＲＥＧＡＴＥ三宝</v>
      </c>
      <c r="O29" s="100"/>
      <c r="P29" s="101"/>
      <c r="Q29" s="30" t="s">
        <v>55</v>
      </c>
      <c r="R29" s="31" t="s">
        <v>56</v>
      </c>
      <c r="S29" s="32" t="s">
        <v>57</v>
      </c>
      <c r="T29" s="30" t="s">
        <v>58</v>
      </c>
      <c r="U29" s="30" t="s">
        <v>48</v>
      </c>
      <c r="V29" s="30" t="s">
        <v>59</v>
      </c>
      <c r="W29" s="33" t="s">
        <v>60</v>
      </c>
      <c r="X29" s="34" t="s">
        <v>61</v>
      </c>
      <c r="Y29" s="35" t="s">
        <v>62</v>
      </c>
      <c r="Z29" s="29"/>
      <c r="AA29" s="36" t="s">
        <v>137</v>
      </c>
      <c r="AB29" s="37"/>
      <c r="AC29" s="38"/>
      <c r="AD29" s="37"/>
      <c r="AE29" s="38"/>
      <c r="AF29" s="39"/>
      <c r="AG29" s="39"/>
      <c r="AH29" s="39"/>
    </row>
    <row r="30" spans="1:34" s="82" customFormat="1" ht="18" customHeight="1" x14ac:dyDescent="0.2">
      <c r="A30" s="102" t="s">
        <v>91</v>
      </c>
      <c r="B30" s="40"/>
      <c r="C30" s="41"/>
      <c r="D30" s="42"/>
      <c r="E30" s="43">
        <v>8</v>
      </c>
      <c r="F30" s="44" t="s">
        <v>63</v>
      </c>
      <c r="G30" s="45">
        <v>0</v>
      </c>
      <c r="H30" s="46">
        <v>8</v>
      </c>
      <c r="I30" s="44" t="s">
        <v>63</v>
      </c>
      <c r="J30" s="45">
        <v>0</v>
      </c>
      <c r="K30" s="46">
        <v>5</v>
      </c>
      <c r="L30" s="44" t="s">
        <v>63</v>
      </c>
      <c r="M30" s="45">
        <v>0</v>
      </c>
      <c r="N30" s="46">
        <v>1</v>
      </c>
      <c r="O30" s="44" t="s">
        <v>63</v>
      </c>
      <c r="P30" s="45">
        <v>2</v>
      </c>
      <c r="Q30" s="106">
        <f>COUNTIF(B31:P31,"○")*3+COUNTIF(B31:P31,"△")</f>
        <v>9</v>
      </c>
      <c r="R30" s="108">
        <v>3</v>
      </c>
      <c r="S30" s="110">
        <v>0</v>
      </c>
      <c r="T30" s="112">
        <f>U30-V30</f>
        <v>20</v>
      </c>
      <c r="U30" s="112">
        <f>SUM(B30,E30,H30,K30,N30)</f>
        <v>22</v>
      </c>
      <c r="V30" s="106">
        <f>SUM(D30,G30,J30,M30,P30)</f>
        <v>2</v>
      </c>
      <c r="W30" s="118" t="e">
        <f>#REF!-V30</f>
        <v>#REF!</v>
      </c>
      <c r="X30" s="114" t="s">
        <v>187</v>
      </c>
      <c r="Y30" s="116"/>
      <c r="Z30" s="47" t="s">
        <v>64</v>
      </c>
      <c r="AA30" s="48">
        <v>1</v>
      </c>
      <c r="AB30" s="49" t="s">
        <v>138</v>
      </c>
      <c r="AC30" s="119" t="s">
        <v>187</v>
      </c>
      <c r="AD30" s="120"/>
      <c r="AE30" s="121"/>
      <c r="AF30" s="39" t="s">
        <v>65</v>
      </c>
      <c r="AG30" s="39" t="s">
        <v>66</v>
      </c>
      <c r="AH30" s="50">
        <v>10</v>
      </c>
    </row>
    <row r="31" spans="1:34" s="82" customFormat="1" ht="18" customHeight="1" x14ac:dyDescent="0.2">
      <c r="A31" s="103"/>
      <c r="B31" s="52"/>
      <c r="C31" s="53" t="str">
        <f>IF(B30="","", IF(B30&gt;D30,"○",IF(B30=D30,"△",IF(B30&lt;D30,"×",))))</f>
        <v/>
      </c>
      <c r="D31" s="54"/>
      <c r="E31" s="55"/>
      <c r="F31" s="56" t="str">
        <f>IF(E30="","", IF(E30&gt;G30,"○",IF(E30=G30,"△",IF(E30&lt;G30,"×",))))</f>
        <v>○</v>
      </c>
      <c r="G31" s="57"/>
      <c r="H31" s="55"/>
      <c r="I31" s="56" t="str">
        <f>IF(H30="","", IF(H30&gt;J30,"○",IF(H30=J30,"△",IF(H30&lt;J30,"×",))))</f>
        <v>○</v>
      </c>
      <c r="J31" s="57"/>
      <c r="K31" s="55"/>
      <c r="L31" s="56" t="str">
        <f>IF(K30="","", IF(K30&gt;M30,"○",IF(K30=M30,"△",IF(K30&lt;M30,"×",))))</f>
        <v>○</v>
      </c>
      <c r="M31" s="57"/>
      <c r="N31" s="55"/>
      <c r="O31" s="56" t="str">
        <f>IF(N30="","", IF(N30&gt;P30,"○",IF(N30=P30,"△",IF(N30&lt;P30,"×",))))</f>
        <v>×</v>
      </c>
      <c r="P31" s="57"/>
      <c r="Q31" s="107"/>
      <c r="R31" s="109"/>
      <c r="S31" s="111"/>
      <c r="T31" s="113"/>
      <c r="U31" s="113"/>
      <c r="V31" s="107"/>
      <c r="W31" s="103"/>
      <c r="X31" s="115"/>
      <c r="Y31" s="116"/>
      <c r="Z31" s="18"/>
      <c r="AA31" s="48">
        <v>2</v>
      </c>
      <c r="AB31" s="49" t="s">
        <v>139</v>
      </c>
      <c r="AC31" s="117" t="s">
        <v>186</v>
      </c>
      <c r="AD31" s="117"/>
      <c r="AE31" s="117"/>
      <c r="AF31" s="39"/>
      <c r="AG31" s="39" t="s">
        <v>67</v>
      </c>
      <c r="AH31" s="58">
        <v>6</v>
      </c>
    </row>
    <row r="32" spans="1:34" s="82" customFormat="1" ht="18" customHeight="1" x14ac:dyDescent="0.2">
      <c r="A32" s="104" t="s">
        <v>92</v>
      </c>
      <c r="B32" s="59">
        <f>IF(G30="","",G30)</f>
        <v>0</v>
      </c>
      <c r="C32" s="60" t="s">
        <v>63</v>
      </c>
      <c r="D32" s="61">
        <f>IF(E30="","",E30)</f>
        <v>8</v>
      </c>
      <c r="E32" s="40"/>
      <c r="F32" s="41"/>
      <c r="G32" s="42"/>
      <c r="H32" s="62">
        <v>0</v>
      </c>
      <c r="I32" s="63" t="s">
        <v>63</v>
      </c>
      <c r="J32" s="64">
        <v>2</v>
      </c>
      <c r="K32" s="46">
        <v>0</v>
      </c>
      <c r="L32" s="44" t="s">
        <v>63</v>
      </c>
      <c r="M32" s="45">
        <v>8</v>
      </c>
      <c r="N32" s="65">
        <v>0</v>
      </c>
      <c r="O32" s="44" t="s">
        <v>63</v>
      </c>
      <c r="P32" s="45">
        <v>6</v>
      </c>
      <c r="Q32" s="106">
        <f>COUNTIF(B33:P33,"○")*3+COUNTIF(B33:P33,"△")</f>
        <v>0</v>
      </c>
      <c r="R32" s="108">
        <v>0</v>
      </c>
      <c r="S32" s="110">
        <v>0</v>
      </c>
      <c r="T32" s="112">
        <f>U32-V32</f>
        <v>-24</v>
      </c>
      <c r="U32" s="112">
        <f>SUM(B32,E32,H32,K32,N32)</f>
        <v>0</v>
      </c>
      <c r="V32" s="106">
        <f>SUM(D32,G32,J32,M32,P32)</f>
        <v>24</v>
      </c>
      <c r="W32" s="102" t="e">
        <f>#REF!-V32</f>
        <v>#REF!</v>
      </c>
      <c r="X32" s="114" t="s">
        <v>186</v>
      </c>
      <c r="Y32" s="116"/>
      <c r="Z32" s="18"/>
      <c r="AA32" s="66">
        <v>3</v>
      </c>
      <c r="AB32" s="49" t="s">
        <v>140</v>
      </c>
      <c r="AC32" s="117" t="s">
        <v>185</v>
      </c>
      <c r="AD32" s="117"/>
      <c r="AE32" s="117"/>
      <c r="AF32" s="39"/>
      <c r="AG32" s="39" t="s">
        <v>68</v>
      </c>
      <c r="AH32" s="67">
        <f>ROUNDDOWN(AH31/AH30,2)</f>
        <v>0.6</v>
      </c>
    </row>
    <row r="33" spans="1:34" s="82" customFormat="1" ht="18" customHeight="1" x14ac:dyDescent="0.2">
      <c r="A33" s="105"/>
      <c r="B33" s="68"/>
      <c r="C33" s="69" t="str">
        <f>IF(B32="","", IF(B32&gt;D32,"○",IF(B32=D32,"△",IF(B32&lt;D32,"×",))))</f>
        <v>×</v>
      </c>
      <c r="D33" s="70"/>
      <c r="E33" s="52"/>
      <c r="F33" s="53" t="str">
        <f>IF(E32="","", IF(E32&gt;G32,"○",IF(E32=G32,"△",IF(E32&lt;G32,"×",))))</f>
        <v/>
      </c>
      <c r="G33" s="54"/>
      <c r="H33" s="71"/>
      <c r="I33" s="56" t="str">
        <f>IF(H32="","", IF(H32&gt;J32,"○",IF(H32=J32,"△",IF(H32&lt;J32,"×",))))</f>
        <v>×</v>
      </c>
      <c r="J33" s="57"/>
      <c r="K33" s="71"/>
      <c r="L33" s="56" t="str">
        <f>IF(K32="","", IF(K32&gt;M32,"○",IF(K32=M32,"△",IF(K32&lt;M32,"×",))))</f>
        <v>×</v>
      </c>
      <c r="M33" s="57"/>
      <c r="N33" s="71"/>
      <c r="O33" s="56" t="str">
        <f>IF(N32="","", IF(N32&gt;P32,"○",IF(N32=P32,"△",IF(N32&lt;P32,"×",))))</f>
        <v>×</v>
      </c>
      <c r="P33" s="57"/>
      <c r="Q33" s="107"/>
      <c r="R33" s="109"/>
      <c r="S33" s="111"/>
      <c r="T33" s="113"/>
      <c r="U33" s="113"/>
      <c r="V33" s="107"/>
      <c r="W33" s="103"/>
      <c r="X33" s="115"/>
      <c r="Y33" s="116"/>
      <c r="Z33" s="18"/>
      <c r="AA33" s="48">
        <v>4</v>
      </c>
      <c r="AB33" s="49" t="s">
        <v>141</v>
      </c>
      <c r="AC33" s="117" t="s">
        <v>184</v>
      </c>
      <c r="AD33" s="117"/>
      <c r="AE33" s="117"/>
      <c r="AF33" s="39"/>
      <c r="AG33" s="39" t="s">
        <v>69</v>
      </c>
      <c r="AH33" s="58">
        <v>4</v>
      </c>
    </row>
    <row r="34" spans="1:34" s="82" customFormat="1" ht="18" customHeight="1" x14ac:dyDescent="0.2">
      <c r="A34" s="104" t="s">
        <v>93</v>
      </c>
      <c r="B34" s="59">
        <f>IF(J30="","",J30)</f>
        <v>0</v>
      </c>
      <c r="C34" s="60" t="s">
        <v>63</v>
      </c>
      <c r="D34" s="61">
        <f>IF(H30="","",H30)</f>
        <v>8</v>
      </c>
      <c r="E34" s="59">
        <f>IF(J32="","",J32)</f>
        <v>2</v>
      </c>
      <c r="F34" s="60" t="s">
        <v>63</v>
      </c>
      <c r="G34" s="61">
        <f>IF(H32="","",H32)</f>
        <v>0</v>
      </c>
      <c r="H34" s="40"/>
      <c r="I34" s="41"/>
      <c r="J34" s="42"/>
      <c r="K34" s="72">
        <v>1</v>
      </c>
      <c r="L34" s="73" t="s">
        <v>63</v>
      </c>
      <c r="M34" s="74">
        <v>2</v>
      </c>
      <c r="N34" s="46">
        <v>0</v>
      </c>
      <c r="O34" s="44" t="s">
        <v>63</v>
      </c>
      <c r="P34" s="45">
        <v>3</v>
      </c>
      <c r="Q34" s="106">
        <f>COUNTIF(B35:P35,"○")*3+COUNTIF(B35:P35,"△")</f>
        <v>3</v>
      </c>
      <c r="R34" s="108">
        <v>1</v>
      </c>
      <c r="S34" s="110">
        <v>3</v>
      </c>
      <c r="T34" s="112">
        <f>U34-V34</f>
        <v>-10</v>
      </c>
      <c r="U34" s="112">
        <f>SUM(B34,E34,H34,K34,N34)</f>
        <v>3</v>
      </c>
      <c r="V34" s="106">
        <f>SUM(D34,G34,J34,M34,P34)</f>
        <v>13</v>
      </c>
      <c r="W34" s="102" t="e">
        <f>#REF!-V34</f>
        <v>#REF!</v>
      </c>
      <c r="X34" s="114" t="s">
        <v>185</v>
      </c>
      <c r="Y34" s="116"/>
      <c r="Z34" s="18"/>
      <c r="AA34" s="48">
        <v>5</v>
      </c>
      <c r="AB34" s="49" t="s">
        <v>142</v>
      </c>
      <c r="AC34" s="117" t="s">
        <v>183</v>
      </c>
      <c r="AD34" s="117"/>
      <c r="AE34" s="117"/>
      <c r="AF34" s="39"/>
      <c r="AG34" s="39" t="s">
        <v>70</v>
      </c>
      <c r="AH34" s="50">
        <f>AH30-AH31-AH33</f>
        <v>0</v>
      </c>
    </row>
    <row r="35" spans="1:34" s="82" customFormat="1" ht="18" customHeight="1" x14ac:dyDescent="0.2">
      <c r="A35" s="105"/>
      <c r="B35" s="68"/>
      <c r="C35" s="69" t="str">
        <f>IF(B34="","", IF(B34&gt;D34,"○",IF(B34=D34,"△",IF(B34&lt;D34,"×",))))</f>
        <v>×</v>
      </c>
      <c r="D35" s="70"/>
      <c r="E35" s="75"/>
      <c r="F35" s="76" t="str">
        <f>IF(E34="","", IF(E34&gt;G34,"○",IF(E34=G34,"△",IF(E34&lt;G34,"×",))))</f>
        <v>○</v>
      </c>
      <c r="G35" s="77"/>
      <c r="H35" s="52"/>
      <c r="I35" s="53" t="str">
        <f>IF(H34="","", IF(H34&gt;J34,"○",IF(H34=J34,"△",IF(H34&lt;J34,"×",))))</f>
        <v/>
      </c>
      <c r="J35" s="54"/>
      <c r="K35" s="71"/>
      <c r="L35" s="56" t="str">
        <f>IF(K34="","", IF(K34&gt;M34,"○",IF(K34=M34,"△",IF(K34&lt;M34,"×",))))</f>
        <v>×</v>
      </c>
      <c r="M35" s="57"/>
      <c r="N35" s="71"/>
      <c r="O35" s="56" t="str">
        <f>IF(N34="","", IF(N34&gt;P34,"○",IF(N34=P34,"△",IF(N34&lt;P34,"×",))))</f>
        <v>×</v>
      </c>
      <c r="P35" s="57"/>
      <c r="Q35" s="107"/>
      <c r="R35" s="109"/>
      <c r="S35" s="111"/>
      <c r="T35" s="113"/>
      <c r="U35" s="113"/>
      <c r="V35" s="107"/>
      <c r="W35" s="103"/>
      <c r="X35" s="115"/>
      <c r="Y35" s="116"/>
      <c r="Z35" s="18"/>
      <c r="AA35" s="39"/>
      <c r="AB35" s="39"/>
      <c r="AC35" s="39"/>
      <c r="AD35" s="39"/>
      <c r="AE35" s="39"/>
      <c r="AF35" s="39"/>
      <c r="AG35" s="39"/>
      <c r="AH35" s="39"/>
    </row>
    <row r="36" spans="1:34" s="82" customFormat="1" ht="18" customHeight="1" x14ac:dyDescent="0.2">
      <c r="A36" s="104" t="s">
        <v>94</v>
      </c>
      <c r="B36" s="59">
        <f>IF(M30="","",M30)</f>
        <v>0</v>
      </c>
      <c r="C36" s="60" t="s">
        <v>63</v>
      </c>
      <c r="D36" s="61">
        <f>IF(K30="","",K30)</f>
        <v>5</v>
      </c>
      <c r="E36" s="59">
        <f>IF(M32="","",M32)</f>
        <v>8</v>
      </c>
      <c r="F36" s="60" t="s">
        <v>63</v>
      </c>
      <c r="G36" s="61">
        <f>IF(K32="","",K32)</f>
        <v>0</v>
      </c>
      <c r="H36" s="59">
        <f>IF(M34="","",M34)</f>
        <v>2</v>
      </c>
      <c r="I36" s="60" t="s">
        <v>63</v>
      </c>
      <c r="J36" s="61">
        <f>IF(K34="","",K34)</f>
        <v>1</v>
      </c>
      <c r="K36" s="40"/>
      <c r="L36" s="41"/>
      <c r="M36" s="42"/>
      <c r="N36" s="46">
        <v>0</v>
      </c>
      <c r="O36" s="44" t="s">
        <v>63</v>
      </c>
      <c r="P36" s="45">
        <v>1</v>
      </c>
      <c r="Q36" s="106">
        <f>COUNTIF(B37:P37,"○")*3+COUNTIF(B37:P37,"△")</f>
        <v>6</v>
      </c>
      <c r="R36" s="108">
        <v>2</v>
      </c>
      <c r="S36" s="110">
        <v>0</v>
      </c>
      <c r="T36" s="112">
        <f>U36-V36</f>
        <v>3</v>
      </c>
      <c r="U36" s="112">
        <f>SUM(B36,E36,H36,K36,N36)</f>
        <v>10</v>
      </c>
      <c r="V36" s="106">
        <f>SUM(D36,G36,J36,M36,P36)</f>
        <v>7</v>
      </c>
      <c r="W36" s="102" t="e">
        <f>#REF!-V36</f>
        <v>#REF!</v>
      </c>
      <c r="X36" s="114" t="s">
        <v>184</v>
      </c>
      <c r="Y36" s="122"/>
      <c r="Z36" s="18"/>
      <c r="AA36" s="39"/>
      <c r="AB36" s="39"/>
      <c r="AC36" s="39"/>
      <c r="AD36" s="39"/>
      <c r="AE36" s="39"/>
      <c r="AF36" s="39"/>
      <c r="AG36" s="123" t="s">
        <v>71</v>
      </c>
      <c r="AH36" s="123"/>
    </row>
    <row r="37" spans="1:34" s="82" customFormat="1" ht="18" customHeight="1" x14ac:dyDescent="0.2">
      <c r="A37" s="105"/>
      <c r="B37" s="68"/>
      <c r="C37" s="69" t="str">
        <f>IF(B36="","", IF(B36&gt;D36,"○",IF(B36=D36,"△",IF(B36&lt;D36,"×",))))</f>
        <v>×</v>
      </c>
      <c r="D37" s="70"/>
      <c r="E37" s="75"/>
      <c r="F37" s="76" t="str">
        <f>IF(E36="","", IF(E36&gt;G36,"○",IF(E36=G36,"△",IF(E36&lt;G36,"×",))))</f>
        <v>○</v>
      </c>
      <c r="G37" s="77"/>
      <c r="H37" s="75"/>
      <c r="I37" s="76" t="str">
        <f>IF(H36="","", IF(H36&gt;J36,"○",IF(H36=J36,"△",IF(H36&lt;J36,"×",))))</f>
        <v>○</v>
      </c>
      <c r="J37" s="77"/>
      <c r="K37" s="52"/>
      <c r="L37" s="53" t="str">
        <f>IF(K36="","", IF(K36&gt;M36,"○",IF(K36=M36,"△",IF(K36&lt;M36,"×",))))</f>
        <v/>
      </c>
      <c r="M37" s="54"/>
      <c r="N37" s="71"/>
      <c r="O37" s="56" t="str">
        <f>IF(N36="","", IF(N36&gt;P36,"○",IF(N36=P36,"△",IF(N36&lt;P36,"×",))))</f>
        <v>×</v>
      </c>
      <c r="P37" s="57"/>
      <c r="Q37" s="107"/>
      <c r="R37" s="109"/>
      <c r="S37" s="111"/>
      <c r="T37" s="113"/>
      <c r="U37" s="113"/>
      <c r="V37" s="107"/>
      <c r="W37" s="103"/>
      <c r="X37" s="115"/>
      <c r="Y37" s="122"/>
      <c r="Z37" s="18"/>
      <c r="AA37" s="66">
        <v>1</v>
      </c>
      <c r="AB37" s="49" t="s">
        <v>138</v>
      </c>
      <c r="AC37" s="78">
        <v>8</v>
      </c>
      <c r="AD37" s="79" t="s">
        <v>63</v>
      </c>
      <c r="AE37" s="80">
        <v>0</v>
      </c>
      <c r="AF37" s="49" t="s">
        <v>139</v>
      </c>
      <c r="AG37" s="96" t="s">
        <v>180</v>
      </c>
      <c r="AH37" s="39"/>
    </row>
    <row r="38" spans="1:34" s="82" customFormat="1" ht="18" customHeight="1" x14ac:dyDescent="0.2">
      <c r="A38" s="104" t="s">
        <v>95</v>
      </c>
      <c r="B38" s="59">
        <f>IF(P30="","",P30)</f>
        <v>2</v>
      </c>
      <c r="C38" s="60" t="s">
        <v>63</v>
      </c>
      <c r="D38" s="61">
        <f>IF(N30="","",N30)</f>
        <v>1</v>
      </c>
      <c r="E38" s="59">
        <f>IF(P32="","",P32)</f>
        <v>6</v>
      </c>
      <c r="F38" s="60" t="s">
        <v>63</v>
      </c>
      <c r="G38" s="61">
        <f>IF(N32="","",N32)</f>
        <v>0</v>
      </c>
      <c r="H38" s="59">
        <f>IF(P34="","",P34)</f>
        <v>3</v>
      </c>
      <c r="I38" s="60" t="s">
        <v>63</v>
      </c>
      <c r="J38" s="61">
        <f>IF(N34="","",N34)</f>
        <v>0</v>
      </c>
      <c r="K38" s="59">
        <f>IF(P36="","",P36)</f>
        <v>1</v>
      </c>
      <c r="L38" s="60" t="s">
        <v>63</v>
      </c>
      <c r="M38" s="61">
        <f>IF(N36="","",N36)</f>
        <v>0</v>
      </c>
      <c r="N38" s="40"/>
      <c r="O38" s="41"/>
      <c r="P38" s="42"/>
      <c r="Q38" s="106">
        <f>COUNTIF(B39:P39,"○")*3+COUNTIF(B39:P39,"△")</f>
        <v>12</v>
      </c>
      <c r="R38" s="108">
        <v>4</v>
      </c>
      <c r="S38" s="110">
        <v>0</v>
      </c>
      <c r="T38" s="112">
        <f>U38-V38</f>
        <v>11</v>
      </c>
      <c r="U38" s="112">
        <f>SUM(B38,E38,H38,K38,N38)</f>
        <v>12</v>
      </c>
      <c r="V38" s="106">
        <f>SUM(D38,G38,J38,M38,P38)</f>
        <v>1</v>
      </c>
      <c r="W38" s="102" t="e">
        <f>#REF!-V38</f>
        <v>#REF!</v>
      </c>
      <c r="X38" s="114" t="s">
        <v>183</v>
      </c>
      <c r="Y38" s="116"/>
      <c r="Z38" s="18"/>
      <c r="AA38" s="66">
        <v>2</v>
      </c>
      <c r="AB38" s="49" t="s">
        <v>138</v>
      </c>
      <c r="AC38" s="78">
        <v>8</v>
      </c>
      <c r="AD38" s="79" t="s">
        <v>63</v>
      </c>
      <c r="AE38" s="80">
        <v>0</v>
      </c>
      <c r="AF38" s="49" t="s">
        <v>140</v>
      </c>
      <c r="AG38" s="96" t="s">
        <v>180</v>
      </c>
      <c r="AH38" s="39"/>
    </row>
    <row r="39" spans="1:34" s="82" customFormat="1" ht="18" customHeight="1" x14ac:dyDescent="0.2">
      <c r="A39" s="105"/>
      <c r="B39" s="68"/>
      <c r="C39" s="69" t="str">
        <f>IF(B38="","", IF(B38&gt;D38,"○",IF(B38=D38,"△",IF(B38&lt;D38,"×",))))</f>
        <v>○</v>
      </c>
      <c r="D39" s="70"/>
      <c r="E39" s="75"/>
      <c r="F39" s="76" t="str">
        <f>IF(E38="","", IF(E38&gt;G38,"○",IF(E38=G38,"△",IF(E38&lt;G38,"×",))))</f>
        <v>○</v>
      </c>
      <c r="G39" s="77"/>
      <c r="H39" s="75"/>
      <c r="I39" s="76" t="str">
        <f>IF(H38="","", IF(H38&gt;J38,"○",IF(H38=J38,"△",IF(H38&lt;J38,"×",))))</f>
        <v>○</v>
      </c>
      <c r="J39" s="77"/>
      <c r="K39" s="75"/>
      <c r="L39" s="76" t="str">
        <f>IF(K38="","", IF(K38&gt;M38,"○",IF(K38=M38,"△",IF(K38&lt;M38,"×",))))</f>
        <v>○</v>
      </c>
      <c r="M39" s="77"/>
      <c r="N39" s="52"/>
      <c r="O39" s="53" t="str">
        <f>IF(N38="","", IF(N38&gt;P38,"○",IF(N38=P38,"△",IF(N38&lt;P38,"×",))))</f>
        <v/>
      </c>
      <c r="P39" s="54"/>
      <c r="Q39" s="107"/>
      <c r="R39" s="109"/>
      <c r="S39" s="111"/>
      <c r="T39" s="113"/>
      <c r="U39" s="113"/>
      <c r="V39" s="107"/>
      <c r="W39" s="103"/>
      <c r="X39" s="115"/>
      <c r="Y39" s="116"/>
      <c r="Z39" s="18"/>
      <c r="AA39" s="66">
        <v>3</v>
      </c>
      <c r="AB39" s="49" t="s">
        <v>138</v>
      </c>
      <c r="AC39" s="78">
        <v>5</v>
      </c>
      <c r="AD39" s="79" t="s">
        <v>63</v>
      </c>
      <c r="AE39" s="80">
        <v>0</v>
      </c>
      <c r="AF39" s="49" t="s">
        <v>141</v>
      </c>
      <c r="AG39" s="96" t="s">
        <v>180</v>
      </c>
      <c r="AH39" s="39"/>
    </row>
    <row r="40" spans="1:34" s="82" customFormat="1" ht="18" customHeight="1" x14ac:dyDescent="0.2">
      <c r="B40" s="83"/>
      <c r="C40" s="83"/>
      <c r="Z40" s="12"/>
      <c r="AA40" s="66">
        <v>4</v>
      </c>
      <c r="AB40" s="49" t="s">
        <v>138</v>
      </c>
      <c r="AC40" s="78">
        <v>1</v>
      </c>
      <c r="AD40" s="79" t="s">
        <v>63</v>
      </c>
      <c r="AE40" s="80">
        <v>2</v>
      </c>
      <c r="AF40" s="49" t="s">
        <v>142</v>
      </c>
      <c r="AG40" s="96" t="s">
        <v>180</v>
      </c>
      <c r="AH40" s="39"/>
    </row>
    <row r="41" spans="1:34" s="82" customFormat="1" ht="18" customHeight="1" x14ac:dyDescent="0.2">
      <c r="B41" s="83"/>
      <c r="C41" s="83"/>
      <c r="Z41" s="12"/>
      <c r="AA41" s="66">
        <v>5</v>
      </c>
      <c r="AB41" s="49" t="s">
        <v>139</v>
      </c>
      <c r="AC41" s="78">
        <v>0</v>
      </c>
      <c r="AD41" s="79" t="s">
        <v>63</v>
      </c>
      <c r="AE41" s="80">
        <v>2</v>
      </c>
      <c r="AF41" s="49" t="s">
        <v>140</v>
      </c>
      <c r="AG41" s="96" t="s">
        <v>180</v>
      </c>
      <c r="AH41" s="39"/>
    </row>
    <row r="42" spans="1:34" s="82" customFormat="1" ht="18" customHeight="1" x14ac:dyDescent="0.2">
      <c r="B42" s="83"/>
      <c r="C42" s="83"/>
      <c r="Z42" s="12"/>
      <c r="AA42" s="66">
        <v>6</v>
      </c>
      <c r="AB42" s="49" t="s">
        <v>139</v>
      </c>
      <c r="AC42" s="78">
        <v>0</v>
      </c>
      <c r="AD42" s="79" t="s">
        <v>63</v>
      </c>
      <c r="AE42" s="80">
        <v>8</v>
      </c>
      <c r="AF42" s="49" t="s">
        <v>141</v>
      </c>
      <c r="AG42" s="96" t="s">
        <v>180</v>
      </c>
      <c r="AH42" s="39"/>
    </row>
    <row r="43" spans="1:34" s="82" customFormat="1" ht="18" customHeight="1" x14ac:dyDescent="0.2">
      <c r="B43" s="83"/>
      <c r="C43" s="83"/>
      <c r="Z43" s="12"/>
      <c r="AA43" s="66">
        <v>7</v>
      </c>
      <c r="AB43" s="49" t="s">
        <v>139</v>
      </c>
      <c r="AC43" s="78">
        <v>0</v>
      </c>
      <c r="AD43" s="79" t="s">
        <v>63</v>
      </c>
      <c r="AE43" s="80">
        <v>6</v>
      </c>
      <c r="AF43" s="49" t="s">
        <v>142</v>
      </c>
      <c r="AG43" s="96" t="s">
        <v>180</v>
      </c>
      <c r="AH43" s="39"/>
    </row>
    <row r="44" spans="1:34" s="82" customFormat="1" ht="18" customHeight="1" x14ac:dyDescent="0.2">
      <c r="B44" s="83"/>
      <c r="C44" s="83"/>
      <c r="Z44" s="12"/>
      <c r="AA44" s="66">
        <v>8</v>
      </c>
      <c r="AB44" s="49" t="s">
        <v>140</v>
      </c>
      <c r="AC44" s="78">
        <v>1</v>
      </c>
      <c r="AD44" s="79" t="s">
        <v>63</v>
      </c>
      <c r="AE44" s="80">
        <v>2</v>
      </c>
      <c r="AF44" s="49" t="s">
        <v>141</v>
      </c>
      <c r="AG44" s="96" t="s">
        <v>180</v>
      </c>
      <c r="AH44" s="39"/>
    </row>
    <row r="45" spans="1:34" ht="18" customHeight="1" x14ac:dyDescent="0.2">
      <c r="A45" s="82"/>
      <c r="B45" s="83"/>
      <c r="C45" s="8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AA45" s="66">
        <v>9</v>
      </c>
      <c r="AB45" s="49" t="s">
        <v>140</v>
      </c>
      <c r="AC45" s="78">
        <v>0</v>
      </c>
      <c r="AD45" s="79" t="s">
        <v>63</v>
      </c>
      <c r="AE45" s="80">
        <v>3</v>
      </c>
      <c r="AF45" s="49" t="s">
        <v>142</v>
      </c>
      <c r="AG45" s="96" t="s">
        <v>180</v>
      </c>
      <c r="AH45" s="39"/>
    </row>
    <row r="46" spans="1:34" ht="18" customHeight="1" x14ac:dyDescent="0.2">
      <c r="A46" s="82"/>
      <c r="B46" s="83"/>
      <c r="C46" s="8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AA46" s="66">
        <v>10</v>
      </c>
      <c r="AB46" s="49" t="s">
        <v>141</v>
      </c>
      <c r="AC46" s="78">
        <v>0</v>
      </c>
      <c r="AD46" s="79" t="s">
        <v>63</v>
      </c>
      <c r="AE46" s="80">
        <v>1</v>
      </c>
      <c r="AF46" s="49" t="s">
        <v>142</v>
      </c>
      <c r="AG46" s="96" t="s">
        <v>180</v>
      </c>
      <c r="AH46" s="39"/>
    </row>
    <row r="47" spans="1:34" ht="18" customHeight="1" x14ac:dyDescent="0.15">
      <c r="AH47" s="39"/>
    </row>
    <row r="48" spans="1:3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</sheetData>
  <mergeCells count="122">
    <mergeCell ref="V38:V39"/>
    <mergeCell ref="W38:W39"/>
    <mergeCell ref="X38:X39"/>
    <mergeCell ref="Y38:Y39"/>
    <mergeCell ref="A38:A39"/>
    <mergeCell ref="Q38:Q39"/>
    <mergeCell ref="R38:R39"/>
    <mergeCell ref="S38:S39"/>
    <mergeCell ref="T38:T39"/>
    <mergeCell ref="U38:U39"/>
    <mergeCell ref="U36:U37"/>
    <mergeCell ref="V36:V37"/>
    <mergeCell ref="W36:W37"/>
    <mergeCell ref="X36:X37"/>
    <mergeCell ref="Y36:Y37"/>
    <mergeCell ref="AG36:AH36"/>
    <mergeCell ref="V34:V35"/>
    <mergeCell ref="W34:W35"/>
    <mergeCell ref="X34:X35"/>
    <mergeCell ref="Y34:Y35"/>
    <mergeCell ref="AC34:AE34"/>
    <mergeCell ref="U34:U35"/>
    <mergeCell ref="A36:A37"/>
    <mergeCell ref="Q36:Q37"/>
    <mergeCell ref="R36:R37"/>
    <mergeCell ref="S36:S37"/>
    <mergeCell ref="T36:T37"/>
    <mergeCell ref="A34:A35"/>
    <mergeCell ref="Q34:Q35"/>
    <mergeCell ref="R34:R35"/>
    <mergeCell ref="S34:S35"/>
    <mergeCell ref="T34:T35"/>
    <mergeCell ref="AC30:AE30"/>
    <mergeCell ref="AC31:AE31"/>
    <mergeCell ref="A30:A31"/>
    <mergeCell ref="Q30:Q31"/>
    <mergeCell ref="R30:R31"/>
    <mergeCell ref="S30:S31"/>
    <mergeCell ref="T30:T31"/>
    <mergeCell ref="U30:U31"/>
    <mergeCell ref="V32:V33"/>
    <mergeCell ref="W32:W33"/>
    <mergeCell ref="X32:X33"/>
    <mergeCell ref="Y32:Y33"/>
    <mergeCell ref="AC32:AE32"/>
    <mergeCell ref="AC33:AE33"/>
    <mergeCell ref="A32:A33"/>
    <mergeCell ref="Q32:Q33"/>
    <mergeCell ref="R32:R33"/>
    <mergeCell ref="S32:S33"/>
    <mergeCell ref="T32:T33"/>
    <mergeCell ref="U32:U33"/>
    <mergeCell ref="X15:X16"/>
    <mergeCell ref="Y15:Y16"/>
    <mergeCell ref="B29:D29"/>
    <mergeCell ref="E29:G29"/>
    <mergeCell ref="H29:J29"/>
    <mergeCell ref="K29:M29"/>
    <mergeCell ref="N29:P29"/>
    <mergeCell ref="V30:V31"/>
    <mergeCell ref="W30:W31"/>
    <mergeCell ref="X30:X31"/>
    <mergeCell ref="Y30:Y31"/>
    <mergeCell ref="A15:A16"/>
    <mergeCell ref="Q15:Q16"/>
    <mergeCell ref="R15:R16"/>
    <mergeCell ref="S15:S16"/>
    <mergeCell ref="T15:T16"/>
    <mergeCell ref="U15:U16"/>
    <mergeCell ref="U13:U14"/>
    <mergeCell ref="V13:V14"/>
    <mergeCell ref="W13:W14"/>
    <mergeCell ref="V15:V16"/>
    <mergeCell ref="W15:W16"/>
    <mergeCell ref="X13:X14"/>
    <mergeCell ref="Y13:Y14"/>
    <mergeCell ref="AG13:AH13"/>
    <mergeCell ref="V11:V12"/>
    <mergeCell ref="W11:W12"/>
    <mergeCell ref="X11:X12"/>
    <mergeCell ref="Y11:Y12"/>
    <mergeCell ref="AC11:AE11"/>
    <mergeCell ref="A13:A14"/>
    <mergeCell ref="Q13:Q14"/>
    <mergeCell ref="R13:R14"/>
    <mergeCell ref="S13:S14"/>
    <mergeCell ref="T13:T14"/>
    <mergeCell ref="A11:A12"/>
    <mergeCell ref="Q11:Q12"/>
    <mergeCell ref="R11:R12"/>
    <mergeCell ref="S11:S12"/>
    <mergeCell ref="T11:T12"/>
    <mergeCell ref="U11:U12"/>
    <mergeCell ref="X9:X10"/>
    <mergeCell ref="Y9:Y10"/>
    <mergeCell ref="AC9:AE9"/>
    <mergeCell ref="AC10:AE10"/>
    <mergeCell ref="W7:W8"/>
    <mergeCell ref="X7:X8"/>
    <mergeCell ref="Y7:Y8"/>
    <mergeCell ref="AC7:AE7"/>
    <mergeCell ref="AC8:AE8"/>
    <mergeCell ref="S9:S10"/>
    <mergeCell ref="T9:T10"/>
    <mergeCell ref="Q7:Q8"/>
    <mergeCell ref="R7:R8"/>
    <mergeCell ref="S7:S8"/>
    <mergeCell ref="T7:T8"/>
    <mergeCell ref="U9:U10"/>
    <mergeCell ref="V9:V10"/>
    <mergeCell ref="W9:W10"/>
    <mergeCell ref="U7:U8"/>
    <mergeCell ref="V7:V8"/>
    <mergeCell ref="B6:D6"/>
    <mergeCell ref="E6:G6"/>
    <mergeCell ref="H6:J6"/>
    <mergeCell ref="K6:M6"/>
    <mergeCell ref="N6:P6"/>
    <mergeCell ref="A7:A8"/>
    <mergeCell ref="A9:A10"/>
    <mergeCell ref="Q9:Q10"/>
    <mergeCell ref="R9:R10"/>
  </mergeCells>
  <phoneticPr fontId="1"/>
  <printOptions horizontalCentered="1" verticalCentered="1"/>
  <pageMargins left="0.27559055118110237" right="0.31496062992125984" top="0.39370078740157483" bottom="0.47244094488188981" header="0.27559055118110237" footer="0.27559055118110237"/>
  <pageSetup paperSize="9" scale="98" orientation="portrait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61"/>
  <sheetViews>
    <sheetView showGridLines="0" zoomScale="90" zoomScaleNormal="90" zoomScaleSheetLayoutView="75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AC8" sqref="AC8:AE8"/>
    </sheetView>
  </sheetViews>
  <sheetFormatPr defaultRowHeight="13.5" x14ac:dyDescent="0.15"/>
  <cols>
    <col min="1" max="1" width="9.25" style="10" customWidth="1"/>
    <col min="2" max="16" width="2.625" style="10" customWidth="1"/>
    <col min="17" max="22" width="7.625" style="10" customWidth="1"/>
    <col min="23" max="23" width="8.625" style="10" hidden="1" customWidth="1"/>
    <col min="24" max="24" width="7.625" style="10" customWidth="1"/>
    <col min="25" max="25" width="10.625" style="10" customWidth="1"/>
    <col min="26" max="26" width="9" style="12"/>
    <col min="27" max="27" width="4.625" style="10" customWidth="1"/>
    <col min="28" max="28" width="22.625" style="10" customWidth="1"/>
    <col min="29" max="31" width="3.625" style="10" customWidth="1"/>
    <col min="32" max="32" width="22.625" style="10" customWidth="1"/>
    <col min="33" max="34" width="12.625" style="10" customWidth="1"/>
    <col min="35" max="217" width="9" style="10"/>
    <col min="218" max="218" width="9.25" style="10" customWidth="1"/>
    <col min="219" max="263" width="2.375" style="10" customWidth="1"/>
    <col min="264" max="264" width="5.625" style="10" customWidth="1"/>
    <col min="265" max="267" width="4.625" style="10" customWidth="1"/>
    <col min="268" max="270" width="0" style="10" hidden="1" customWidth="1"/>
    <col min="271" max="271" width="4.625" style="10" customWidth="1"/>
    <col min="272" max="274" width="0" style="10" hidden="1" customWidth="1"/>
    <col min="275" max="275" width="4.625" style="10" customWidth="1"/>
    <col min="276" max="276" width="0" style="10" hidden="1" customWidth="1"/>
    <col min="277" max="277" width="5.625" style="10" customWidth="1"/>
    <col min="278" max="278" width="8.625" style="10" customWidth="1"/>
    <col min="279" max="473" width="9" style="10"/>
    <col min="474" max="474" width="9.25" style="10" customWidth="1"/>
    <col min="475" max="519" width="2.375" style="10" customWidth="1"/>
    <col min="520" max="520" width="5.625" style="10" customWidth="1"/>
    <col min="521" max="523" width="4.625" style="10" customWidth="1"/>
    <col min="524" max="526" width="0" style="10" hidden="1" customWidth="1"/>
    <col min="527" max="527" width="4.625" style="10" customWidth="1"/>
    <col min="528" max="530" width="0" style="10" hidden="1" customWidth="1"/>
    <col min="531" max="531" width="4.625" style="10" customWidth="1"/>
    <col min="532" max="532" width="0" style="10" hidden="1" customWidth="1"/>
    <col min="533" max="533" width="5.625" style="10" customWidth="1"/>
    <col min="534" max="534" width="8.625" style="10" customWidth="1"/>
    <col min="535" max="729" width="9" style="10"/>
    <col min="730" max="730" width="9.25" style="10" customWidth="1"/>
    <col min="731" max="775" width="2.375" style="10" customWidth="1"/>
    <col min="776" max="776" width="5.625" style="10" customWidth="1"/>
    <col min="777" max="779" width="4.625" style="10" customWidth="1"/>
    <col min="780" max="782" width="0" style="10" hidden="1" customWidth="1"/>
    <col min="783" max="783" width="4.625" style="10" customWidth="1"/>
    <col min="784" max="786" width="0" style="10" hidden="1" customWidth="1"/>
    <col min="787" max="787" width="4.625" style="10" customWidth="1"/>
    <col min="788" max="788" width="0" style="10" hidden="1" customWidth="1"/>
    <col min="789" max="789" width="5.625" style="10" customWidth="1"/>
    <col min="790" max="790" width="8.625" style="10" customWidth="1"/>
    <col min="791" max="985" width="9" style="10"/>
    <col min="986" max="986" width="9.25" style="10" customWidth="1"/>
    <col min="987" max="1031" width="2.375" style="10" customWidth="1"/>
    <col min="1032" max="1032" width="5.625" style="10" customWidth="1"/>
    <col min="1033" max="1035" width="4.625" style="10" customWidth="1"/>
    <col min="1036" max="1038" width="0" style="10" hidden="1" customWidth="1"/>
    <col min="1039" max="1039" width="4.625" style="10" customWidth="1"/>
    <col min="1040" max="1042" width="0" style="10" hidden="1" customWidth="1"/>
    <col min="1043" max="1043" width="4.625" style="10" customWidth="1"/>
    <col min="1044" max="1044" width="0" style="10" hidden="1" customWidth="1"/>
    <col min="1045" max="1045" width="5.625" style="10" customWidth="1"/>
    <col min="1046" max="1046" width="8.625" style="10" customWidth="1"/>
    <col min="1047" max="1241" width="9" style="10"/>
    <col min="1242" max="1242" width="9.25" style="10" customWidth="1"/>
    <col min="1243" max="1287" width="2.375" style="10" customWidth="1"/>
    <col min="1288" max="1288" width="5.625" style="10" customWidth="1"/>
    <col min="1289" max="1291" width="4.625" style="10" customWidth="1"/>
    <col min="1292" max="1294" width="0" style="10" hidden="1" customWidth="1"/>
    <col min="1295" max="1295" width="4.625" style="10" customWidth="1"/>
    <col min="1296" max="1298" width="0" style="10" hidden="1" customWidth="1"/>
    <col min="1299" max="1299" width="4.625" style="10" customWidth="1"/>
    <col min="1300" max="1300" width="0" style="10" hidden="1" customWidth="1"/>
    <col min="1301" max="1301" width="5.625" style="10" customWidth="1"/>
    <col min="1302" max="1302" width="8.625" style="10" customWidth="1"/>
    <col min="1303" max="1497" width="9" style="10"/>
    <col min="1498" max="1498" width="9.25" style="10" customWidth="1"/>
    <col min="1499" max="1543" width="2.375" style="10" customWidth="1"/>
    <col min="1544" max="1544" width="5.625" style="10" customWidth="1"/>
    <col min="1545" max="1547" width="4.625" style="10" customWidth="1"/>
    <col min="1548" max="1550" width="0" style="10" hidden="1" customWidth="1"/>
    <col min="1551" max="1551" width="4.625" style="10" customWidth="1"/>
    <col min="1552" max="1554" width="0" style="10" hidden="1" customWidth="1"/>
    <col min="1555" max="1555" width="4.625" style="10" customWidth="1"/>
    <col min="1556" max="1556" width="0" style="10" hidden="1" customWidth="1"/>
    <col min="1557" max="1557" width="5.625" style="10" customWidth="1"/>
    <col min="1558" max="1558" width="8.625" style="10" customWidth="1"/>
    <col min="1559" max="1753" width="9" style="10"/>
    <col min="1754" max="1754" width="9.25" style="10" customWidth="1"/>
    <col min="1755" max="1799" width="2.375" style="10" customWidth="1"/>
    <col min="1800" max="1800" width="5.625" style="10" customWidth="1"/>
    <col min="1801" max="1803" width="4.625" style="10" customWidth="1"/>
    <col min="1804" max="1806" width="0" style="10" hidden="1" customWidth="1"/>
    <col min="1807" max="1807" width="4.625" style="10" customWidth="1"/>
    <col min="1808" max="1810" width="0" style="10" hidden="1" customWidth="1"/>
    <col min="1811" max="1811" width="4.625" style="10" customWidth="1"/>
    <col min="1812" max="1812" width="0" style="10" hidden="1" customWidth="1"/>
    <col min="1813" max="1813" width="5.625" style="10" customWidth="1"/>
    <col min="1814" max="1814" width="8.625" style="10" customWidth="1"/>
    <col min="1815" max="2009" width="9" style="10"/>
    <col min="2010" max="2010" width="9.25" style="10" customWidth="1"/>
    <col min="2011" max="2055" width="2.375" style="10" customWidth="1"/>
    <col min="2056" max="2056" width="5.625" style="10" customWidth="1"/>
    <col min="2057" max="2059" width="4.625" style="10" customWidth="1"/>
    <col min="2060" max="2062" width="0" style="10" hidden="1" customWidth="1"/>
    <col min="2063" max="2063" width="4.625" style="10" customWidth="1"/>
    <col min="2064" max="2066" width="0" style="10" hidden="1" customWidth="1"/>
    <col min="2067" max="2067" width="4.625" style="10" customWidth="1"/>
    <col min="2068" max="2068" width="0" style="10" hidden="1" customWidth="1"/>
    <col min="2069" max="2069" width="5.625" style="10" customWidth="1"/>
    <col min="2070" max="2070" width="8.625" style="10" customWidth="1"/>
    <col min="2071" max="2265" width="9" style="10"/>
    <col min="2266" max="2266" width="9.25" style="10" customWidth="1"/>
    <col min="2267" max="2311" width="2.375" style="10" customWidth="1"/>
    <col min="2312" max="2312" width="5.625" style="10" customWidth="1"/>
    <col min="2313" max="2315" width="4.625" style="10" customWidth="1"/>
    <col min="2316" max="2318" width="0" style="10" hidden="1" customWidth="1"/>
    <col min="2319" max="2319" width="4.625" style="10" customWidth="1"/>
    <col min="2320" max="2322" width="0" style="10" hidden="1" customWidth="1"/>
    <col min="2323" max="2323" width="4.625" style="10" customWidth="1"/>
    <col min="2324" max="2324" width="0" style="10" hidden="1" customWidth="1"/>
    <col min="2325" max="2325" width="5.625" style="10" customWidth="1"/>
    <col min="2326" max="2326" width="8.625" style="10" customWidth="1"/>
    <col min="2327" max="2521" width="9" style="10"/>
    <col min="2522" max="2522" width="9.25" style="10" customWidth="1"/>
    <col min="2523" max="2567" width="2.375" style="10" customWidth="1"/>
    <col min="2568" max="2568" width="5.625" style="10" customWidth="1"/>
    <col min="2569" max="2571" width="4.625" style="10" customWidth="1"/>
    <col min="2572" max="2574" width="0" style="10" hidden="1" customWidth="1"/>
    <col min="2575" max="2575" width="4.625" style="10" customWidth="1"/>
    <col min="2576" max="2578" width="0" style="10" hidden="1" customWidth="1"/>
    <col min="2579" max="2579" width="4.625" style="10" customWidth="1"/>
    <col min="2580" max="2580" width="0" style="10" hidden="1" customWidth="1"/>
    <col min="2581" max="2581" width="5.625" style="10" customWidth="1"/>
    <col min="2582" max="2582" width="8.625" style="10" customWidth="1"/>
    <col min="2583" max="2777" width="9" style="10"/>
    <col min="2778" max="2778" width="9.25" style="10" customWidth="1"/>
    <col min="2779" max="2823" width="2.375" style="10" customWidth="1"/>
    <col min="2824" max="2824" width="5.625" style="10" customWidth="1"/>
    <col min="2825" max="2827" width="4.625" style="10" customWidth="1"/>
    <col min="2828" max="2830" width="0" style="10" hidden="1" customWidth="1"/>
    <col min="2831" max="2831" width="4.625" style="10" customWidth="1"/>
    <col min="2832" max="2834" width="0" style="10" hidden="1" customWidth="1"/>
    <col min="2835" max="2835" width="4.625" style="10" customWidth="1"/>
    <col min="2836" max="2836" width="0" style="10" hidden="1" customWidth="1"/>
    <col min="2837" max="2837" width="5.625" style="10" customWidth="1"/>
    <col min="2838" max="2838" width="8.625" style="10" customWidth="1"/>
    <col min="2839" max="3033" width="9" style="10"/>
    <col min="3034" max="3034" width="9.25" style="10" customWidth="1"/>
    <col min="3035" max="3079" width="2.375" style="10" customWidth="1"/>
    <col min="3080" max="3080" width="5.625" style="10" customWidth="1"/>
    <col min="3081" max="3083" width="4.625" style="10" customWidth="1"/>
    <col min="3084" max="3086" width="0" style="10" hidden="1" customWidth="1"/>
    <col min="3087" max="3087" width="4.625" style="10" customWidth="1"/>
    <col min="3088" max="3090" width="0" style="10" hidden="1" customWidth="1"/>
    <col min="3091" max="3091" width="4.625" style="10" customWidth="1"/>
    <col min="3092" max="3092" width="0" style="10" hidden="1" customWidth="1"/>
    <col min="3093" max="3093" width="5.625" style="10" customWidth="1"/>
    <col min="3094" max="3094" width="8.625" style="10" customWidth="1"/>
    <col min="3095" max="3289" width="9" style="10"/>
    <col min="3290" max="3290" width="9.25" style="10" customWidth="1"/>
    <col min="3291" max="3335" width="2.375" style="10" customWidth="1"/>
    <col min="3336" max="3336" width="5.625" style="10" customWidth="1"/>
    <col min="3337" max="3339" width="4.625" style="10" customWidth="1"/>
    <col min="3340" max="3342" width="0" style="10" hidden="1" customWidth="1"/>
    <col min="3343" max="3343" width="4.625" style="10" customWidth="1"/>
    <col min="3344" max="3346" width="0" style="10" hidden="1" customWidth="1"/>
    <col min="3347" max="3347" width="4.625" style="10" customWidth="1"/>
    <col min="3348" max="3348" width="0" style="10" hidden="1" customWidth="1"/>
    <col min="3349" max="3349" width="5.625" style="10" customWidth="1"/>
    <col min="3350" max="3350" width="8.625" style="10" customWidth="1"/>
    <col min="3351" max="3545" width="9" style="10"/>
    <col min="3546" max="3546" width="9.25" style="10" customWidth="1"/>
    <col min="3547" max="3591" width="2.375" style="10" customWidth="1"/>
    <col min="3592" max="3592" width="5.625" style="10" customWidth="1"/>
    <col min="3593" max="3595" width="4.625" style="10" customWidth="1"/>
    <col min="3596" max="3598" width="0" style="10" hidden="1" customWidth="1"/>
    <col min="3599" max="3599" width="4.625" style="10" customWidth="1"/>
    <col min="3600" max="3602" width="0" style="10" hidden="1" customWidth="1"/>
    <col min="3603" max="3603" width="4.625" style="10" customWidth="1"/>
    <col min="3604" max="3604" width="0" style="10" hidden="1" customWidth="1"/>
    <col min="3605" max="3605" width="5.625" style="10" customWidth="1"/>
    <col min="3606" max="3606" width="8.625" style="10" customWidth="1"/>
    <col min="3607" max="3801" width="9" style="10"/>
    <col min="3802" max="3802" width="9.25" style="10" customWidth="1"/>
    <col min="3803" max="3847" width="2.375" style="10" customWidth="1"/>
    <col min="3848" max="3848" width="5.625" style="10" customWidth="1"/>
    <col min="3849" max="3851" width="4.625" style="10" customWidth="1"/>
    <col min="3852" max="3854" width="0" style="10" hidden="1" customWidth="1"/>
    <col min="3855" max="3855" width="4.625" style="10" customWidth="1"/>
    <col min="3856" max="3858" width="0" style="10" hidden="1" customWidth="1"/>
    <col min="3859" max="3859" width="4.625" style="10" customWidth="1"/>
    <col min="3860" max="3860" width="0" style="10" hidden="1" customWidth="1"/>
    <col min="3861" max="3861" width="5.625" style="10" customWidth="1"/>
    <col min="3862" max="3862" width="8.625" style="10" customWidth="1"/>
    <col min="3863" max="4057" width="9" style="10"/>
    <col min="4058" max="4058" width="9.25" style="10" customWidth="1"/>
    <col min="4059" max="4103" width="2.375" style="10" customWidth="1"/>
    <col min="4104" max="4104" width="5.625" style="10" customWidth="1"/>
    <col min="4105" max="4107" width="4.625" style="10" customWidth="1"/>
    <col min="4108" max="4110" width="0" style="10" hidden="1" customWidth="1"/>
    <col min="4111" max="4111" width="4.625" style="10" customWidth="1"/>
    <col min="4112" max="4114" width="0" style="10" hidden="1" customWidth="1"/>
    <col min="4115" max="4115" width="4.625" style="10" customWidth="1"/>
    <col min="4116" max="4116" width="0" style="10" hidden="1" customWidth="1"/>
    <col min="4117" max="4117" width="5.625" style="10" customWidth="1"/>
    <col min="4118" max="4118" width="8.625" style="10" customWidth="1"/>
    <col min="4119" max="4313" width="9" style="10"/>
    <col min="4314" max="4314" width="9.25" style="10" customWidth="1"/>
    <col min="4315" max="4359" width="2.375" style="10" customWidth="1"/>
    <col min="4360" max="4360" width="5.625" style="10" customWidth="1"/>
    <col min="4361" max="4363" width="4.625" style="10" customWidth="1"/>
    <col min="4364" max="4366" width="0" style="10" hidden="1" customWidth="1"/>
    <col min="4367" max="4367" width="4.625" style="10" customWidth="1"/>
    <col min="4368" max="4370" width="0" style="10" hidden="1" customWidth="1"/>
    <col min="4371" max="4371" width="4.625" style="10" customWidth="1"/>
    <col min="4372" max="4372" width="0" style="10" hidden="1" customWidth="1"/>
    <col min="4373" max="4373" width="5.625" style="10" customWidth="1"/>
    <col min="4374" max="4374" width="8.625" style="10" customWidth="1"/>
    <col min="4375" max="4569" width="9" style="10"/>
    <col min="4570" max="4570" width="9.25" style="10" customWidth="1"/>
    <col min="4571" max="4615" width="2.375" style="10" customWidth="1"/>
    <col min="4616" max="4616" width="5.625" style="10" customWidth="1"/>
    <col min="4617" max="4619" width="4.625" style="10" customWidth="1"/>
    <col min="4620" max="4622" width="0" style="10" hidden="1" customWidth="1"/>
    <col min="4623" max="4623" width="4.625" style="10" customWidth="1"/>
    <col min="4624" max="4626" width="0" style="10" hidden="1" customWidth="1"/>
    <col min="4627" max="4627" width="4.625" style="10" customWidth="1"/>
    <col min="4628" max="4628" width="0" style="10" hidden="1" customWidth="1"/>
    <col min="4629" max="4629" width="5.625" style="10" customWidth="1"/>
    <col min="4630" max="4630" width="8.625" style="10" customWidth="1"/>
    <col min="4631" max="4825" width="9" style="10"/>
    <col min="4826" max="4826" width="9.25" style="10" customWidth="1"/>
    <col min="4827" max="4871" width="2.375" style="10" customWidth="1"/>
    <col min="4872" max="4872" width="5.625" style="10" customWidth="1"/>
    <col min="4873" max="4875" width="4.625" style="10" customWidth="1"/>
    <col min="4876" max="4878" width="0" style="10" hidden="1" customWidth="1"/>
    <col min="4879" max="4879" width="4.625" style="10" customWidth="1"/>
    <col min="4880" max="4882" width="0" style="10" hidden="1" customWidth="1"/>
    <col min="4883" max="4883" width="4.625" style="10" customWidth="1"/>
    <col min="4884" max="4884" width="0" style="10" hidden="1" customWidth="1"/>
    <col min="4885" max="4885" width="5.625" style="10" customWidth="1"/>
    <col min="4886" max="4886" width="8.625" style="10" customWidth="1"/>
    <col min="4887" max="5081" width="9" style="10"/>
    <col min="5082" max="5082" width="9.25" style="10" customWidth="1"/>
    <col min="5083" max="5127" width="2.375" style="10" customWidth="1"/>
    <col min="5128" max="5128" width="5.625" style="10" customWidth="1"/>
    <col min="5129" max="5131" width="4.625" style="10" customWidth="1"/>
    <col min="5132" max="5134" width="0" style="10" hidden="1" customWidth="1"/>
    <col min="5135" max="5135" width="4.625" style="10" customWidth="1"/>
    <col min="5136" max="5138" width="0" style="10" hidden="1" customWidth="1"/>
    <col min="5139" max="5139" width="4.625" style="10" customWidth="1"/>
    <col min="5140" max="5140" width="0" style="10" hidden="1" customWidth="1"/>
    <col min="5141" max="5141" width="5.625" style="10" customWidth="1"/>
    <col min="5142" max="5142" width="8.625" style="10" customWidth="1"/>
    <col min="5143" max="5337" width="9" style="10"/>
    <col min="5338" max="5338" width="9.25" style="10" customWidth="1"/>
    <col min="5339" max="5383" width="2.375" style="10" customWidth="1"/>
    <col min="5384" max="5384" width="5.625" style="10" customWidth="1"/>
    <col min="5385" max="5387" width="4.625" style="10" customWidth="1"/>
    <col min="5388" max="5390" width="0" style="10" hidden="1" customWidth="1"/>
    <col min="5391" max="5391" width="4.625" style="10" customWidth="1"/>
    <col min="5392" max="5394" width="0" style="10" hidden="1" customWidth="1"/>
    <col min="5395" max="5395" width="4.625" style="10" customWidth="1"/>
    <col min="5396" max="5396" width="0" style="10" hidden="1" customWidth="1"/>
    <col min="5397" max="5397" width="5.625" style="10" customWidth="1"/>
    <col min="5398" max="5398" width="8.625" style="10" customWidth="1"/>
    <col min="5399" max="5593" width="9" style="10"/>
    <col min="5594" max="5594" width="9.25" style="10" customWidth="1"/>
    <col min="5595" max="5639" width="2.375" style="10" customWidth="1"/>
    <col min="5640" max="5640" width="5.625" style="10" customWidth="1"/>
    <col min="5641" max="5643" width="4.625" style="10" customWidth="1"/>
    <col min="5644" max="5646" width="0" style="10" hidden="1" customWidth="1"/>
    <col min="5647" max="5647" width="4.625" style="10" customWidth="1"/>
    <col min="5648" max="5650" width="0" style="10" hidden="1" customWidth="1"/>
    <col min="5651" max="5651" width="4.625" style="10" customWidth="1"/>
    <col min="5652" max="5652" width="0" style="10" hidden="1" customWidth="1"/>
    <col min="5653" max="5653" width="5.625" style="10" customWidth="1"/>
    <col min="5654" max="5654" width="8.625" style="10" customWidth="1"/>
    <col min="5655" max="5849" width="9" style="10"/>
    <col min="5850" max="5850" width="9.25" style="10" customWidth="1"/>
    <col min="5851" max="5895" width="2.375" style="10" customWidth="1"/>
    <col min="5896" max="5896" width="5.625" style="10" customWidth="1"/>
    <col min="5897" max="5899" width="4.625" style="10" customWidth="1"/>
    <col min="5900" max="5902" width="0" style="10" hidden="1" customWidth="1"/>
    <col min="5903" max="5903" width="4.625" style="10" customWidth="1"/>
    <col min="5904" max="5906" width="0" style="10" hidden="1" customWidth="1"/>
    <col min="5907" max="5907" width="4.625" style="10" customWidth="1"/>
    <col min="5908" max="5908" width="0" style="10" hidden="1" customWidth="1"/>
    <col min="5909" max="5909" width="5.625" style="10" customWidth="1"/>
    <col min="5910" max="5910" width="8.625" style="10" customWidth="1"/>
    <col min="5911" max="6105" width="9" style="10"/>
    <col min="6106" max="6106" width="9.25" style="10" customWidth="1"/>
    <col min="6107" max="6151" width="2.375" style="10" customWidth="1"/>
    <col min="6152" max="6152" width="5.625" style="10" customWidth="1"/>
    <col min="6153" max="6155" width="4.625" style="10" customWidth="1"/>
    <col min="6156" max="6158" width="0" style="10" hidden="1" customWidth="1"/>
    <col min="6159" max="6159" width="4.625" style="10" customWidth="1"/>
    <col min="6160" max="6162" width="0" style="10" hidden="1" customWidth="1"/>
    <col min="6163" max="6163" width="4.625" style="10" customWidth="1"/>
    <col min="6164" max="6164" width="0" style="10" hidden="1" customWidth="1"/>
    <col min="6165" max="6165" width="5.625" style="10" customWidth="1"/>
    <col min="6166" max="6166" width="8.625" style="10" customWidth="1"/>
    <col min="6167" max="6361" width="9" style="10"/>
    <col min="6362" max="6362" width="9.25" style="10" customWidth="1"/>
    <col min="6363" max="6407" width="2.375" style="10" customWidth="1"/>
    <col min="6408" max="6408" width="5.625" style="10" customWidth="1"/>
    <col min="6409" max="6411" width="4.625" style="10" customWidth="1"/>
    <col min="6412" max="6414" width="0" style="10" hidden="1" customWidth="1"/>
    <col min="6415" max="6415" width="4.625" style="10" customWidth="1"/>
    <col min="6416" max="6418" width="0" style="10" hidden="1" customWidth="1"/>
    <col min="6419" max="6419" width="4.625" style="10" customWidth="1"/>
    <col min="6420" max="6420" width="0" style="10" hidden="1" customWidth="1"/>
    <col min="6421" max="6421" width="5.625" style="10" customWidth="1"/>
    <col min="6422" max="6422" width="8.625" style="10" customWidth="1"/>
    <col min="6423" max="6617" width="9" style="10"/>
    <col min="6618" max="6618" width="9.25" style="10" customWidth="1"/>
    <col min="6619" max="6663" width="2.375" style="10" customWidth="1"/>
    <col min="6664" max="6664" width="5.625" style="10" customWidth="1"/>
    <col min="6665" max="6667" width="4.625" style="10" customWidth="1"/>
    <col min="6668" max="6670" width="0" style="10" hidden="1" customWidth="1"/>
    <col min="6671" max="6671" width="4.625" style="10" customWidth="1"/>
    <col min="6672" max="6674" width="0" style="10" hidden="1" customWidth="1"/>
    <col min="6675" max="6675" width="4.625" style="10" customWidth="1"/>
    <col min="6676" max="6676" width="0" style="10" hidden="1" customWidth="1"/>
    <col min="6677" max="6677" width="5.625" style="10" customWidth="1"/>
    <col min="6678" max="6678" width="8.625" style="10" customWidth="1"/>
    <col min="6679" max="6873" width="9" style="10"/>
    <col min="6874" max="6874" width="9.25" style="10" customWidth="1"/>
    <col min="6875" max="6919" width="2.375" style="10" customWidth="1"/>
    <col min="6920" max="6920" width="5.625" style="10" customWidth="1"/>
    <col min="6921" max="6923" width="4.625" style="10" customWidth="1"/>
    <col min="6924" max="6926" width="0" style="10" hidden="1" customWidth="1"/>
    <col min="6927" max="6927" width="4.625" style="10" customWidth="1"/>
    <col min="6928" max="6930" width="0" style="10" hidden="1" customWidth="1"/>
    <col min="6931" max="6931" width="4.625" style="10" customWidth="1"/>
    <col min="6932" max="6932" width="0" style="10" hidden="1" customWidth="1"/>
    <col min="6933" max="6933" width="5.625" style="10" customWidth="1"/>
    <col min="6934" max="6934" width="8.625" style="10" customWidth="1"/>
    <col min="6935" max="7129" width="9" style="10"/>
    <col min="7130" max="7130" width="9.25" style="10" customWidth="1"/>
    <col min="7131" max="7175" width="2.375" style="10" customWidth="1"/>
    <col min="7176" max="7176" width="5.625" style="10" customWidth="1"/>
    <col min="7177" max="7179" width="4.625" style="10" customWidth="1"/>
    <col min="7180" max="7182" width="0" style="10" hidden="1" customWidth="1"/>
    <col min="7183" max="7183" width="4.625" style="10" customWidth="1"/>
    <col min="7184" max="7186" width="0" style="10" hidden="1" customWidth="1"/>
    <col min="7187" max="7187" width="4.625" style="10" customWidth="1"/>
    <col min="7188" max="7188" width="0" style="10" hidden="1" customWidth="1"/>
    <col min="7189" max="7189" width="5.625" style="10" customWidth="1"/>
    <col min="7190" max="7190" width="8.625" style="10" customWidth="1"/>
    <col min="7191" max="7385" width="9" style="10"/>
    <col min="7386" max="7386" width="9.25" style="10" customWidth="1"/>
    <col min="7387" max="7431" width="2.375" style="10" customWidth="1"/>
    <col min="7432" max="7432" width="5.625" style="10" customWidth="1"/>
    <col min="7433" max="7435" width="4.625" style="10" customWidth="1"/>
    <col min="7436" max="7438" width="0" style="10" hidden="1" customWidth="1"/>
    <col min="7439" max="7439" width="4.625" style="10" customWidth="1"/>
    <col min="7440" max="7442" width="0" style="10" hidden="1" customWidth="1"/>
    <col min="7443" max="7443" width="4.625" style="10" customWidth="1"/>
    <col min="7444" max="7444" width="0" style="10" hidden="1" customWidth="1"/>
    <col min="7445" max="7445" width="5.625" style="10" customWidth="1"/>
    <col min="7446" max="7446" width="8.625" style="10" customWidth="1"/>
    <col min="7447" max="7641" width="9" style="10"/>
    <col min="7642" max="7642" width="9.25" style="10" customWidth="1"/>
    <col min="7643" max="7687" width="2.375" style="10" customWidth="1"/>
    <col min="7688" max="7688" width="5.625" style="10" customWidth="1"/>
    <col min="7689" max="7691" width="4.625" style="10" customWidth="1"/>
    <col min="7692" max="7694" width="0" style="10" hidden="1" customWidth="1"/>
    <col min="7695" max="7695" width="4.625" style="10" customWidth="1"/>
    <col min="7696" max="7698" width="0" style="10" hidden="1" customWidth="1"/>
    <col min="7699" max="7699" width="4.625" style="10" customWidth="1"/>
    <col min="7700" max="7700" width="0" style="10" hidden="1" customWidth="1"/>
    <col min="7701" max="7701" width="5.625" style="10" customWidth="1"/>
    <col min="7702" max="7702" width="8.625" style="10" customWidth="1"/>
    <col min="7703" max="7897" width="9" style="10"/>
    <col min="7898" max="7898" width="9.25" style="10" customWidth="1"/>
    <col min="7899" max="7943" width="2.375" style="10" customWidth="1"/>
    <col min="7944" max="7944" width="5.625" style="10" customWidth="1"/>
    <col min="7945" max="7947" width="4.625" style="10" customWidth="1"/>
    <col min="7948" max="7950" width="0" style="10" hidden="1" customWidth="1"/>
    <col min="7951" max="7951" width="4.625" style="10" customWidth="1"/>
    <col min="7952" max="7954" width="0" style="10" hidden="1" customWidth="1"/>
    <col min="7955" max="7955" width="4.625" style="10" customWidth="1"/>
    <col min="7956" max="7956" width="0" style="10" hidden="1" customWidth="1"/>
    <col min="7957" max="7957" width="5.625" style="10" customWidth="1"/>
    <col min="7958" max="7958" width="8.625" style="10" customWidth="1"/>
    <col min="7959" max="8153" width="9" style="10"/>
    <col min="8154" max="8154" width="9.25" style="10" customWidth="1"/>
    <col min="8155" max="8199" width="2.375" style="10" customWidth="1"/>
    <col min="8200" max="8200" width="5.625" style="10" customWidth="1"/>
    <col min="8201" max="8203" width="4.625" style="10" customWidth="1"/>
    <col min="8204" max="8206" width="0" style="10" hidden="1" customWidth="1"/>
    <col min="8207" max="8207" width="4.625" style="10" customWidth="1"/>
    <col min="8208" max="8210" width="0" style="10" hidden="1" customWidth="1"/>
    <col min="8211" max="8211" width="4.625" style="10" customWidth="1"/>
    <col min="8212" max="8212" width="0" style="10" hidden="1" customWidth="1"/>
    <col min="8213" max="8213" width="5.625" style="10" customWidth="1"/>
    <col min="8214" max="8214" width="8.625" style="10" customWidth="1"/>
    <col min="8215" max="8409" width="9" style="10"/>
    <col min="8410" max="8410" width="9.25" style="10" customWidth="1"/>
    <col min="8411" max="8455" width="2.375" style="10" customWidth="1"/>
    <col min="8456" max="8456" width="5.625" style="10" customWidth="1"/>
    <col min="8457" max="8459" width="4.625" style="10" customWidth="1"/>
    <col min="8460" max="8462" width="0" style="10" hidden="1" customWidth="1"/>
    <col min="8463" max="8463" width="4.625" style="10" customWidth="1"/>
    <col min="8464" max="8466" width="0" style="10" hidden="1" customWidth="1"/>
    <col min="8467" max="8467" width="4.625" style="10" customWidth="1"/>
    <col min="8468" max="8468" width="0" style="10" hidden="1" customWidth="1"/>
    <col min="8469" max="8469" width="5.625" style="10" customWidth="1"/>
    <col min="8470" max="8470" width="8.625" style="10" customWidth="1"/>
    <col min="8471" max="8665" width="9" style="10"/>
    <col min="8666" max="8666" width="9.25" style="10" customWidth="1"/>
    <col min="8667" max="8711" width="2.375" style="10" customWidth="1"/>
    <col min="8712" max="8712" width="5.625" style="10" customWidth="1"/>
    <col min="8713" max="8715" width="4.625" style="10" customWidth="1"/>
    <col min="8716" max="8718" width="0" style="10" hidden="1" customWidth="1"/>
    <col min="8719" max="8719" width="4.625" style="10" customWidth="1"/>
    <col min="8720" max="8722" width="0" style="10" hidden="1" customWidth="1"/>
    <col min="8723" max="8723" width="4.625" style="10" customWidth="1"/>
    <col min="8724" max="8724" width="0" style="10" hidden="1" customWidth="1"/>
    <col min="8725" max="8725" width="5.625" style="10" customWidth="1"/>
    <col min="8726" max="8726" width="8.625" style="10" customWidth="1"/>
    <col min="8727" max="8921" width="9" style="10"/>
    <col min="8922" max="8922" width="9.25" style="10" customWidth="1"/>
    <col min="8923" max="8967" width="2.375" style="10" customWidth="1"/>
    <col min="8968" max="8968" width="5.625" style="10" customWidth="1"/>
    <col min="8969" max="8971" width="4.625" style="10" customWidth="1"/>
    <col min="8972" max="8974" width="0" style="10" hidden="1" customWidth="1"/>
    <col min="8975" max="8975" width="4.625" style="10" customWidth="1"/>
    <col min="8976" max="8978" width="0" style="10" hidden="1" customWidth="1"/>
    <col min="8979" max="8979" width="4.625" style="10" customWidth="1"/>
    <col min="8980" max="8980" width="0" style="10" hidden="1" customWidth="1"/>
    <col min="8981" max="8981" width="5.625" style="10" customWidth="1"/>
    <col min="8982" max="8982" width="8.625" style="10" customWidth="1"/>
    <col min="8983" max="9177" width="9" style="10"/>
    <col min="9178" max="9178" width="9.25" style="10" customWidth="1"/>
    <col min="9179" max="9223" width="2.375" style="10" customWidth="1"/>
    <col min="9224" max="9224" width="5.625" style="10" customWidth="1"/>
    <col min="9225" max="9227" width="4.625" style="10" customWidth="1"/>
    <col min="9228" max="9230" width="0" style="10" hidden="1" customWidth="1"/>
    <col min="9231" max="9231" width="4.625" style="10" customWidth="1"/>
    <col min="9232" max="9234" width="0" style="10" hidden="1" customWidth="1"/>
    <col min="9235" max="9235" width="4.625" style="10" customWidth="1"/>
    <col min="9236" max="9236" width="0" style="10" hidden="1" customWidth="1"/>
    <col min="9237" max="9237" width="5.625" style="10" customWidth="1"/>
    <col min="9238" max="9238" width="8.625" style="10" customWidth="1"/>
    <col min="9239" max="9433" width="9" style="10"/>
    <col min="9434" max="9434" width="9.25" style="10" customWidth="1"/>
    <col min="9435" max="9479" width="2.375" style="10" customWidth="1"/>
    <col min="9480" max="9480" width="5.625" style="10" customWidth="1"/>
    <col min="9481" max="9483" width="4.625" style="10" customWidth="1"/>
    <col min="9484" max="9486" width="0" style="10" hidden="1" customWidth="1"/>
    <col min="9487" max="9487" width="4.625" style="10" customWidth="1"/>
    <col min="9488" max="9490" width="0" style="10" hidden="1" customWidth="1"/>
    <col min="9491" max="9491" width="4.625" style="10" customWidth="1"/>
    <col min="9492" max="9492" width="0" style="10" hidden="1" customWidth="1"/>
    <col min="9493" max="9493" width="5.625" style="10" customWidth="1"/>
    <col min="9494" max="9494" width="8.625" style="10" customWidth="1"/>
    <col min="9495" max="9689" width="9" style="10"/>
    <col min="9690" max="9690" width="9.25" style="10" customWidth="1"/>
    <col min="9691" max="9735" width="2.375" style="10" customWidth="1"/>
    <col min="9736" max="9736" width="5.625" style="10" customWidth="1"/>
    <col min="9737" max="9739" width="4.625" style="10" customWidth="1"/>
    <col min="9740" max="9742" width="0" style="10" hidden="1" customWidth="1"/>
    <col min="9743" max="9743" width="4.625" style="10" customWidth="1"/>
    <col min="9744" max="9746" width="0" style="10" hidden="1" customWidth="1"/>
    <col min="9747" max="9747" width="4.625" style="10" customWidth="1"/>
    <col min="9748" max="9748" width="0" style="10" hidden="1" customWidth="1"/>
    <col min="9749" max="9749" width="5.625" style="10" customWidth="1"/>
    <col min="9750" max="9750" width="8.625" style="10" customWidth="1"/>
    <col min="9751" max="9945" width="9" style="10"/>
    <col min="9946" max="9946" width="9.25" style="10" customWidth="1"/>
    <col min="9947" max="9991" width="2.375" style="10" customWidth="1"/>
    <col min="9992" max="9992" width="5.625" style="10" customWidth="1"/>
    <col min="9993" max="9995" width="4.625" style="10" customWidth="1"/>
    <col min="9996" max="9998" width="0" style="10" hidden="1" customWidth="1"/>
    <col min="9999" max="9999" width="4.625" style="10" customWidth="1"/>
    <col min="10000" max="10002" width="0" style="10" hidden="1" customWidth="1"/>
    <col min="10003" max="10003" width="4.625" style="10" customWidth="1"/>
    <col min="10004" max="10004" width="0" style="10" hidden="1" customWidth="1"/>
    <col min="10005" max="10005" width="5.625" style="10" customWidth="1"/>
    <col min="10006" max="10006" width="8.625" style="10" customWidth="1"/>
    <col min="10007" max="10201" width="9" style="10"/>
    <col min="10202" max="10202" width="9.25" style="10" customWidth="1"/>
    <col min="10203" max="10247" width="2.375" style="10" customWidth="1"/>
    <col min="10248" max="10248" width="5.625" style="10" customWidth="1"/>
    <col min="10249" max="10251" width="4.625" style="10" customWidth="1"/>
    <col min="10252" max="10254" width="0" style="10" hidden="1" customWidth="1"/>
    <col min="10255" max="10255" width="4.625" style="10" customWidth="1"/>
    <col min="10256" max="10258" width="0" style="10" hidden="1" customWidth="1"/>
    <col min="10259" max="10259" width="4.625" style="10" customWidth="1"/>
    <col min="10260" max="10260" width="0" style="10" hidden="1" customWidth="1"/>
    <col min="10261" max="10261" width="5.625" style="10" customWidth="1"/>
    <col min="10262" max="10262" width="8.625" style="10" customWidth="1"/>
    <col min="10263" max="10457" width="9" style="10"/>
    <col min="10458" max="10458" width="9.25" style="10" customWidth="1"/>
    <col min="10459" max="10503" width="2.375" style="10" customWidth="1"/>
    <col min="10504" max="10504" width="5.625" style="10" customWidth="1"/>
    <col min="10505" max="10507" width="4.625" style="10" customWidth="1"/>
    <col min="10508" max="10510" width="0" style="10" hidden="1" customWidth="1"/>
    <col min="10511" max="10511" width="4.625" style="10" customWidth="1"/>
    <col min="10512" max="10514" width="0" style="10" hidden="1" customWidth="1"/>
    <col min="10515" max="10515" width="4.625" style="10" customWidth="1"/>
    <col min="10516" max="10516" width="0" style="10" hidden="1" customWidth="1"/>
    <col min="10517" max="10517" width="5.625" style="10" customWidth="1"/>
    <col min="10518" max="10518" width="8.625" style="10" customWidth="1"/>
    <col min="10519" max="10713" width="9" style="10"/>
    <col min="10714" max="10714" width="9.25" style="10" customWidth="1"/>
    <col min="10715" max="10759" width="2.375" style="10" customWidth="1"/>
    <col min="10760" max="10760" width="5.625" style="10" customWidth="1"/>
    <col min="10761" max="10763" width="4.625" style="10" customWidth="1"/>
    <col min="10764" max="10766" width="0" style="10" hidden="1" customWidth="1"/>
    <col min="10767" max="10767" width="4.625" style="10" customWidth="1"/>
    <col min="10768" max="10770" width="0" style="10" hidden="1" customWidth="1"/>
    <col min="10771" max="10771" width="4.625" style="10" customWidth="1"/>
    <col min="10772" max="10772" width="0" style="10" hidden="1" customWidth="1"/>
    <col min="10773" max="10773" width="5.625" style="10" customWidth="1"/>
    <col min="10774" max="10774" width="8.625" style="10" customWidth="1"/>
    <col min="10775" max="10969" width="9" style="10"/>
    <col min="10970" max="10970" width="9.25" style="10" customWidth="1"/>
    <col min="10971" max="11015" width="2.375" style="10" customWidth="1"/>
    <col min="11016" max="11016" width="5.625" style="10" customWidth="1"/>
    <col min="11017" max="11019" width="4.625" style="10" customWidth="1"/>
    <col min="11020" max="11022" width="0" style="10" hidden="1" customWidth="1"/>
    <col min="11023" max="11023" width="4.625" style="10" customWidth="1"/>
    <col min="11024" max="11026" width="0" style="10" hidden="1" customWidth="1"/>
    <col min="11027" max="11027" width="4.625" style="10" customWidth="1"/>
    <col min="11028" max="11028" width="0" style="10" hidden="1" customWidth="1"/>
    <col min="11029" max="11029" width="5.625" style="10" customWidth="1"/>
    <col min="11030" max="11030" width="8.625" style="10" customWidth="1"/>
    <col min="11031" max="11225" width="9" style="10"/>
    <col min="11226" max="11226" width="9.25" style="10" customWidth="1"/>
    <col min="11227" max="11271" width="2.375" style="10" customWidth="1"/>
    <col min="11272" max="11272" width="5.625" style="10" customWidth="1"/>
    <col min="11273" max="11275" width="4.625" style="10" customWidth="1"/>
    <col min="11276" max="11278" width="0" style="10" hidden="1" customWidth="1"/>
    <col min="11279" max="11279" width="4.625" style="10" customWidth="1"/>
    <col min="11280" max="11282" width="0" style="10" hidden="1" customWidth="1"/>
    <col min="11283" max="11283" width="4.625" style="10" customWidth="1"/>
    <col min="11284" max="11284" width="0" style="10" hidden="1" customWidth="1"/>
    <col min="11285" max="11285" width="5.625" style="10" customWidth="1"/>
    <col min="11286" max="11286" width="8.625" style="10" customWidth="1"/>
    <col min="11287" max="11481" width="9" style="10"/>
    <col min="11482" max="11482" width="9.25" style="10" customWidth="1"/>
    <col min="11483" max="11527" width="2.375" style="10" customWidth="1"/>
    <col min="11528" max="11528" width="5.625" style="10" customWidth="1"/>
    <col min="11529" max="11531" width="4.625" style="10" customWidth="1"/>
    <col min="11532" max="11534" width="0" style="10" hidden="1" customWidth="1"/>
    <col min="11535" max="11535" width="4.625" style="10" customWidth="1"/>
    <col min="11536" max="11538" width="0" style="10" hidden="1" customWidth="1"/>
    <col min="11539" max="11539" width="4.625" style="10" customWidth="1"/>
    <col min="11540" max="11540" width="0" style="10" hidden="1" customWidth="1"/>
    <col min="11541" max="11541" width="5.625" style="10" customWidth="1"/>
    <col min="11542" max="11542" width="8.625" style="10" customWidth="1"/>
    <col min="11543" max="11737" width="9" style="10"/>
    <col min="11738" max="11738" width="9.25" style="10" customWidth="1"/>
    <col min="11739" max="11783" width="2.375" style="10" customWidth="1"/>
    <col min="11784" max="11784" width="5.625" style="10" customWidth="1"/>
    <col min="11785" max="11787" width="4.625" style="10" customWidth="1"/>
    <col min="11788" max="11790" width="0" style="10" hidden="1" customWidth="1"/>
    <col min="11791" max="11791" width="4.625" style="10" customWidth="1"/>
    <col min="11792" max="11794" width="0" style="10" hidden="1" customWidth="1"/>
    <col min="11795" max="11795" width="4.625" style="10" customWidth="1"/>
    <col min="11796" max="11796" width="0" style="10" hidden="1" customWidth="1"/>
    <col min="11797" max="11797" width="5.625" style="10" customWidth="1"/>
    <col min="11798" max="11798" width="8.625" style="10" customWidth="1"/>
    <col min="11799" max="11993" width="9" style="10"/>
    <col min="11994" max="11994" width="9.25" style="10" customWidth="1"/>
    <col min="11995" max="12039" width="2.375" style="10" customWidth="1"/>
    <col min="12040" max="12040" width="5.625" style="10" customWidth="1"/>
    <col min="12041" max="12043" width="4.625" style="10" customWidth="1"/>
    <col min="12044" max="12046" width="0" style="10" hidden="1" customWidth="1"/>
    <col min="12047" max="12047" width="4.625" style="10" customWidth="1"/>
    <col min="12048" max="12050" width="0" style="10" hidden="1" customWidth="1"/>
    <col min="12051" max="12051" width="4.625" style="10" customWidth="1"/>
    <col min="12052" max="12052" width="0" style="10" hidden="1" customWidth="1"/>
    <col min="12053" max="12053" width="5.625" style="10" customWidth="1"/>
    <col min="12054" max="12054" width="8.625" style="10" customWidth="1"/>
    <col min="12055" max="12249" width="9" style="10"/>
    <col min="12250" max="12250" width="9.25" style="10" customWidth="1"/>
    <col min="12251" max="12295" width="2.375" style="10" customWidth="1"/>
    <col min="12296" max="12296" width="5.625" style="10" customWidth="1"/>
    <col min="12297" max="12299" width="4.625" style="10" customWidth="1"/>
    <col min="12300" max="12302" width="0" style="10" hidden="1" customWidth="1"/>
    <col min="12303" max="12303" width="4.625" style="10" customWidth="1"/>
    <col min="12304" max="12306" width="0" style="10" hidden="1" customWidth="1"/>
    <col min="12307" max="12307" width="4.625" style="10" customWidth="1"/>
    <col min="12308" max="12308" width="0" style="10" hidden="1" customWidth="1"/>
    <col min="12309" max="12309" width="5.625" style="10" customWidth="1"/>
    <col min="12310" max="12310" width="8.625" style="10" customWidth="1"/>
    <col min="12311" max="12505" width="9" style="10"/>
    <col min="12506" max="12506" width="9.25" style="10" customWidth="1"/>
    <col min="12507" max="12551" width="2.375" style="10" customWidth="1"/>
    <col min="12552" max="12552" width="5.625" style="10" customWidth="1"/>
    <col min="12553" max="12555" width="4.625" style="10" customWidth="1"/>
    <col min="12556" max="12558" width="0" style="10" hidden="1" customWidth="1"/>
    <col min="12559" max="12559" width="4.625" style="10" customWidth="1"/>
    <col min="12560" max="12562" width="0" style="10" hidden="1" customWidth="1"/>
    <col min="12563" max="12563" width="4.625" style="10" customWidth="1"/>
    <col min="12564" max="12564" width="0" style="10" hidden="1" customWidth="1"/>
    <col min="12565" max="12565" width="5.625" style="10" customWidth="1"/>
    <col min="12566" max="12566" width="8.625" style="10" customWidth="1"/>
    <col min="12567" max="12761" width="9" style="10"/>
    <col min="12762" max="12762" width="9.25" style="10" customWidth="1"/>
    <col min="12763" max="12807" width="2.375" style="10" customWidth="1"/>
    <col min="12808" max="12808" width="5.625" style="10" customWidth="1"/>
    <col min="12809" max="12811" width="4.625" style="10" customWidth="1"/>
    <col min="12812" max="12814" width="0" style="10" hidden="1" customWidth="1"/>
    <col min="12815" max="12815" width="4.625" style="10" customWidth="1"/>
    <col min="12816" max="12818" width="0" style="10" hidden="1" customWidth="1"/>
    <col min="12819" max="12819" width="4.625" style="10" customWidth="1"/>
    <col min="12820" max="12820" width="0" style="10" hidden="1" customWidth="1"/>
    <col min="12821" max="12821" width="5.625" style="10" customWidth="1"/>
    <col min="12822" max="12822" width="8.625" style="10" customWidth="1"/>
    <col min="12823" max="13017" width="9" style="10"/>
    <col min="13018" max="13018" width="9.25" style="10" customWidth="1"/>
    <col min="13019" max="13063" width="2.375" style="10" customWidth="1"/>
    <col min="13064" max="13064" width="5.625" style="10" customWidth="1"/>
    <col min="13065" max="13067" width="4.625" style="10" customWidth="1"/>
    <col min="13068" max="13070" width="0" style="10" hidden="1" customWidth="1"/>
    <col min="13071" max="13071" width="4.625" style="10" customWidth="1"/>
    <col min="13072" max="13074" width="0" style="10" hidden="1" customWidth="1"/>
    <col min="13075" max="13075" width="4.625" style="10" customWidth="1"/>
    <col min="13076" max="13076" width="0" style="10" hidden="1" customWidth="1"/>
    <col min="13077" max="13077" width="5.625" style="10" customWidth="1"/>
    <col min="13078" max="13078" width="8.625" style="10" customWidth="1"/>
    <col min="13079" max="13273" width="9" style="10"/>
    <col min="13274" max="13274" width="9.25" style="10" customWidth="1"/>
    <col min="13275" max="13319" width="2.375" style="10" customWidth="1"/>
    <col min="13320" max="13320" width="5.625" style="10" customWidth="1"/>
    <col min="13321" max="13323" width="4.625" style="10" customWidth="1"/>
    <col min="13324" max="13326" width="0" style="10" hidden="1" customWidth="1"/>
    <col min="13327" max="13327" width="4.625" style="10" customWidth="1"/>
    <col min="13328" max="13330" width="0" style="10" hidden="1" customWidth="1"/>
    <col min="13331" max="13331" width="4.625" style="10" customWidth="1"/>
    <col min="13332" max="13332" width="0" style="10" hidden="1" customWidth="1"/>
    <col min="13333" max="13333" width="5.625" style="10" customWidth="1"/>
    <col min="13334" max="13334" width="8.625" style="10" customWidth="1"/>
    <col min="13335" max="13529" width="9" style="10"/>
    <col min="13530" max="13530" width="9.25" style="10" customWidth="1"/>
    <col min="13531" max="13575" width="2.375" style="10" customWidth="1"/>
    <col min="13576" max="13576" width="5.625" style="10" customWidth="1"/>
    <col min="13577" max="13579" width="4.625" style="10" customWidth="1"/>
    <col min="13580" max="13582" width="0" style="10" hidden="1" customWidth="1"/>
    <col min="13583" max="13583" width="4.625" style="10" customWidth="1"/>
    <col min="13584" max="13586" width="0" style="10" hidden="1" customWidth="1"/>
    <col min="13587" max="13587" width="4.625" style="10" customWidth="1"/>
    <col min="13588" max="13588" width="0" style="10" hidden="1" customWidth="1"/>
    <col min="13589" max="13589" width="5.625" style="10" customWidth="1"/>
    <col min="13590" max="13590" width="8.625" style="10" customWidth="1"/>
    <col min="13591" max="13785" width="9" style="10"/>
    <col min="13786" max="13786" width="9.25" style="10" customWidth="1"/>
    <col min="13787" max="13831" width="2.375" style="10" customWidth="1"/>
    <col min="13832" max="13832" width="5.625" style="10" customWidth="1"/>
    <col min="13833" max="13835" width="4.625" style="10" customWidth="1"/>
    <col min="13836" max="13838" width="0" style="10" hidden="1" customWidth="1"/>
    <col min="13839" max="13839" width="4.625" style="10" customWidth="1"/>
    <col min="13840" max="13842" width="0" style="10" hidden="1" customWidth="1"/>
    <col min="13843" max="13843" width="4.625" style="10" customWidth="1"/>
    <col min="13844" max="13844" width="0" style="10" hidden="1" customWidth="1"/>
    <col min="13845" max="13845" width="5.625" style="10" customWidth="1"/>
    <col min="13846" max="13846" width="8.625" style="10" customWidth="1"/>
    <col min="13847" max="14041" width="9" style="10"/>
    <col min="14042" max="14042" width="9.25" style="10" customWidth="1"/>
    <col min="14043" max="14087" width="2.375" style="10" customWidth="1"/>
    <col min="14088" max="14088" width="5.625" style="10" customWidth="1"/>
    <col min="14089" max="14091" width="4.625" style="10" customWidth="1"/>
    <col min="14092" max="14094" width="0" style="10" hidden="1" customWidth="1"/>
    <col min="14095" max="14095" width="4.625" style="10" customWidth="1"/>
    <col min="14096" max="14098" width="0" style="10" hidden="1" customWidth="1"/>
    <col min="14099" max="14099" width="4.625" style="10" customWidth="1"/>
    <col min="14100" max="14100" width="0" style="10" hidden="1" customWidth="1"/>
    <col min="14101" max="14101" width="5.625" style="10" customWidth="1"/>
    <col min="14102" max="14102" width="8.625" style="10" customWidth="1"/>
    <col min="14103" max="14297" width="9" style="10"/>
    <col min="14298" max="14298" width="9.25" style="10" customWidth="1"/>
    <col min="14299" max="14343" width="2.375" style="10" customWidth="1"/>
    <col min="14344" max="14344" width="5.625" style="10" customWidth="1"/>
    <col min="14345" max="14347" width="4.625" style="10" customWidth="1"/>
    <col min="14348" max="14350" width="0" style="10" hidden="1" customWidth="1"/>
    <col min="14351" max="14351" width="4.625" style="10" customWidth="1"/>
    <col min="14352" max="14354" width="0" style="10" hidden="1" customWidth="1"/>
    <col min="14355" max="14355" width="4.625" style="10" customWidth="1"/>
    <col min="14356" max="14356" width="0" style="10" hidden="1" customWidth="1"/>
    <col min="14357" max="14357" width="5.625" style="10" customWidth="1"/>
    <col min="14358" max="14358" width="8.625" style="10" customWidth="1"/>
    <col min="14359" max="14553" width="9" style="10"/>
    <col min="14554" max="14554" width="9.25" style="10" customWidth="1"/>
    <col min="14555" max="14599" width="2.375" style="10" customWidth="1"/>
    <col min="14600" max="14600" width="5.625" style="10" customWidth="1"/>
    <col min="14601" max="14603" width="4.625" style="10" customWidth="1"/>
    <col min="14604" max="14606" width="0" style="10" hidden="1" customWidth="1"/>
    <col min="14607" max="14607" width="4.625" style="10" customWidth="1"/>
    <col min="14608" max="14610" width="0" style="10" hidden="1" customWidth="1"/>
    <col min="14611" max="14611" width="4.625" style="10" customWidth="1"/>
    <col min="14612" max="14612" width="0" style="10" hidden="1" customWidth="1"/>
    <col min="14613" max="14613" width="5.625" style="10" customWidth="1"/>
    <col min="14614" max="14614" width="8.625" style="10" customWidth="1"/>
    <col min="14615" max="14809" width="9" style="10"/>
    <col min="14810" max="14810" width="9.25" style="10" customWidth="1"/>
    <col min="14811" max="14855" width="2.375" style="10" customWidth="1"/>
    <col min="14856" max="14856" width="5.625" style="10" customWidth="1"/>
    <col min="14857" max="14859" width="4.625" style="10" customWidth="1"/>
    <col min="14860" max="14862" width="0" style="10" hidden="1" customWidth="1"/>
    <col min="14863" max="14863" width="4.625" style="10" customWidth="1"/>
    <col min="14864" max="14866" width="0" style="10" hidden="1" customWidth="1"/>
    <col min="14867" max="14867" width="4.625" style="10" customWidth="1"/>
    <col min="14868" max="14868" width="0" style="10" hidden="1" customWidth="1"/>
    <col min="14869" max="14869" width="5.625" style="10" customWidth="1"/>
    <col min="14870" max="14870" width="8.625" style="10" customWidth="1"/>
    <col min="14871" max="15065" width="9" style="10"/>
    <col min="15066" max="15066" width="9.25" style="10" customWidth="1"/>
    <col min="15067" max="15111" width="2.375" style="10" customWidth="1"/>
    <col min="15112" max="15112" width="5.625" style="10" customWidth="1"/>
    <col min="15113" max="15115" width="4.625" style="10" customWidth="1"/>
    <col min="15116" max="15118" width="0" style="10" hidden="1" customWidth="1"/>
    <col min="15119" max="15119" width="4.625" style="10" customWidth="1"/>
    <col min="15120" max="15122" width="0" style="10" hidden="1" customWidth="1"/>
    <col min="15123" max="15123" width="4.625" style="10" customWidth="1"/>
    <col min="15124" max="15124" width="0" style="10" hidden="1" customWidth="1"/>
    <col min="15125" max="15125" width="5.625" style="10" customWidth="1"/>
    <col min="15126" max="15126" width="8.625" style="10" customWidth="1"/>
    <col min="15127" max="15321" width="9" style="10"/>
    <col min="15322" max="15322" width="9.25" style="10" customWidth="1"/>
    <col min="15323" max="15367" width="2.375" style="10" customWidth="1"/>
    <col min="15368" max="15368" width="5.625" style="10" customWidth="1"/>
    <col min="15369" max="15371" width="4.625" style="10" customWidth="1"/>
    <col min="15372" max="15374" width="0" style="10" hidden="1" customWidth="1"/>
    <col min="15375" max="15375" width="4.625" style="10" customWidth="1"/>
    <col min="15376" max="15378" width="0" style="10" hidden="1" customWidth="1"/>
    <col min="15379" max="15379" width="4.625" style="10" customWidth="1"/>
    <col min="15380" max="15380" width="0" style="10" hidden="1" customWidth="1"/>
    <col min="15381" max="15381" width="5.625" style="10" customWidth="1"/>
    <col min="15382" max="15382" width="8.625" style="10" customWidth="1"/>
    <col min="15383" max="15577" width="9" style="10"/>
    <col min="15578" max="15578" width="9.25" style="10" customWidth="1"/>
    <col min="15579" max="15623" width="2.375" style="10" customWidth="1"/>
    <col min="15624" max="15624" width="5.625" style="10" customWidth="1"/>
    <col min="15625" max="15627" width="4.625" style="10" customWidth="1"/>
    <col min="15628" max="15630" width="0" style="10" hidden="1" customWidth="1"/>
    <col min="15631" max="15631" width="4.625" style="10" customWidth="1"/>
    <col min="15632" max="15634" width="0" style="10" hidden="1" customWidth="1"/>
    <col min="15635" max="15635" width="4.625" style="10" customWidth="1"/>
    <col min="15636" max="15636" width="0" style="10" hidden="1" customWidth="1"/>
    <col min="15637" max="15637" width="5.625" style="10" customWidth="1"/>
    <col min="15638" max="15638" width="8.625" style="10" customWidth="1"/>
    <col min="15639" max="15833" width="9" style="10"/>
    <col min="15834" max="15834" width="9.25" style="10" customWidth="1"/>
    <col min="15835" max="15879" width="2.375" style="10" customWidth="1"/>
    <col min="15880" max="15880" width="5.625" style="10" customWidth="1"/>
    <col min="15881" max="15883" width="4.625" style="10" customWidth="1"/>
    <col min="15884" max="15886" width="0" style="10" hidden="1" customWidth="1"/>
    <col min="15887" max="15887" width="4.625" style="10" customWidth="1"/>
    <col min="15888" max="15890" width="0" style="10" hidden="1" customWidth="1"/>
    <col min="15891" max="15891" width="4.625" style="10" customWidth="1"/>
    <col min="15892" max="15892" width="0" style="10" hidden="1" customWidth="1"/>
    <col min="15893" max="15893" width="5.625" style="10" customWidth="1"/>
    <col min="15894" max="15894" width="8.625" style="10" customWidth="1"/>
    <col min="15895" max="16089" width="9" style="10"/>
    <col min="16090" max="16090" width="9.25" style="10" customWidth="1"/>
    <col min="16091" max="16135" width="2.375" style="10" customWidth="1"/>
    <col min="16136" max="16136" width="5.625" style="10" customWidth="1"/>
    <col min="16137" max="16139" width="4.625" style="10" customWidth="1"/>
    <col min="16140" max="16142" width="0" style="10" hidden="1" customWidth="1"/>
    <col min="16143" max="16143" width="4.625" style="10" customWidth="1"/>
    <col min="16144" max="16146" width="0" style="10" hidden="1" customWidth="1"/>
    <col min="16147" max="16147" width="4.625" style="10" customWidth="1"/>
    <col min="16148" max="16148" width="0" style="10" hidden="1" customWidth="1"/>
    <col min="16149" max="16149" width="5.625" style="10" customWidth="1"/>
    <col min="16150" max="16150" width="8.625" style="10" customWidth="1"/>
    <col min="16151" max="16384" width="9" style="10"/>
  </cols>
  <sheetData>
    <row r="1" spans="1:34" ht="18" customHeight="1" x14ac:dyDescent="0.15">
      <c r="X1" s="11"/>
    </row>
    <row r="2" spans="1:34" s="16" customFormat="1" ht="18" customHeight="1" x14ac:dyDescent="0.2">
      <c r="A2" s="13" t="s">
        <v>46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S2" s="17" t="s">
        <v>47</v>
      </c>
      <c r="T2" s="17"/>
      <c r="U2" s="17"/>
      <c r="V2" s="17"/>
      <c r="W2" s="17"/>
      <c r="X2" s="17"/>
      <c r="Z2" s="18"/>
    </row>
    <row r="3" spans="1:34" s="16" customFormat="1" ht="18" customHeight="1" x14ac:dyDescent="0.2">
      <c r="A3" s="19" t="s">
        <v>179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0"/>
      <c r="P3" s="20"/>
      <c r="Z3" s="18"/>
    </row>
    <row r="4" spans="1:34" ht="18" customHeight="1" x14ac:dyDescent="0.15">
      <c r="A4" s="21"/>
      <c r="B4" s="22"/>
      <c r="C4" s="22"/>
      <c r="D4" s="22"/>
      <c r="E4" s="22"/>
      <c r="F4" s="22"/>
      <c r="G4" s="23"/>
      <c r="H4" s="23"/>
      <c r="I4" s="23"/>
      <c r="J4" s="23"/>
      <c r="K4" s="23"/>
      <c r="M4" s="10" t="s">
        <v>48</v>
      </c>
      <c r="O4" s="10" t="s">
        <v>49</v>
      </c>
      <c r="S4" s="22"/>
      <c r="T4" s="24"/>
      <c r="U4" s="24"/>
      <c r="V4" s="24"/>
      <c r="W4" s="22"/>
      <c r="X4" s="11"/>
    </row>
    <row r="5" spans="1:34" s="26" customFormat="1" ht="18" customHeight="1" x14ac:dyDescent="0.15">
      <c r="A5" s="25"/>
      <c r="C5" s="27">
        <v>1</v>
      </c>
      <c r="D5" s="27"/>
      <c r="E5" s="27"/>
      <c r="F5" s="27">
        <v>2</v>
      </c>
      <c r="G5" s="27"/>
      <c r="H5" s="27"/>
      <c r="I5" s="27">
        <v>3</v>
      </c>
      <c r="J5" s="27"/>
      <c r="K5" s="27"/>
      <c r="L5" s="27">
        <v>4</v>
      </c>
      <c r="M5" s="27"/>
      <c r="N5" s="27"/>
      <c r="O5" s="27">
        <v>5</v>
      </c>
      <c r="P5" s="27"/>
      <c r="Q5" s="28" t="s">
        <v>50</v>
      </c>
      <c r="S5" s="28"/>
      <c r="T5" s="28" t="s">
        <v>51</v>
      </c>
      <c r="U5" s="28" t="s">
        <v>52</v>
      </c>
      <c r="V5" s="28" t="s">
        <v>53</v>
      </c>
      <c r="Z5" s="12"/>
    </row>
    <row r="6" spans="1:34" s="29" customFormat="1" ht="30" customHeight="1" x14ac:dyDescent="0.15">
      <c r="A6" s="29" t="s">
        <v>77</v>
      </c>
      <c r="B6" s="99" t="str">
        <f>A7</f>
        <v>高石中央1ｓｔ</v>
      </c>
      <c r="C6" s="100"/>
      <c r="D6" s="101"/>
      <c r="E6" s="99" t="str">
        <f>A9</f>
        <v>青英学園</v>
      </c>
      <c r="F6" s="100"/>
      <c r="G6" s="101"/>
      <c r="H6" s="99" t="str">
        <f>A11</f>
        <v>下野池1ｓｔ</v>
      </c>
      <c r="I6" s="100"/>
      <c r="J6" s="101"/>
      <c r="K6" s="99" t="str">
        <f>A13</f>
        <v>ＤｅｒｒｕＺｏｎａ2ｎｄ</v>
      </c>
      <c r="L6" s="100"/>
      <c r="M6" s="101"/>
      <c r="N6" s="99" t="str">
        <f>A15</f>
        <v>ＧＲＯＷＵＰ1ｓｔ</v>
      </c>
      <c r="O6" s="100"/>
      <c r="P6" s="101"/>
      <c r="Q6" s="30" t="s">
        <v>55</v>
      </c>
      <c r="R6" s="31" t="s">
        <v>56</v>
      </c>
      <c r="S6" s="32" t="s">
        <v>57</v>
      </c>
      <c r="T6" s="30" t="s">
        <v>58</v>
      </c>
      <c r="U6" s="30" t="s">
        <v>48</v>
      </c>
      <c r="V6" s="30" t="s">
        <v>59</v>
      </c>
      <c r="W6" s="33" t="s">
        <v>60</v>
      </c>
      <c r="X6" s="34" t="s">
        <v>61</v>
      </c>
      <c r="Y6" s="35" t="s">
        <v>62</v>
      </c>
      <c r="AA6" s="36" t="s">
        <v>143</v>
      </c>
      <c r="AB6" s="37"/>
      <c r="AC6" s="38"/>
      <c r="AD6" s="37"/>
      <c r="AE6" s="38"/>
      <c r="AF6" s="39"/>
      <c r="AG6" s="39"/>
      <c r="AH6" s="39"/>
    </row>
    <row r="7" spans="1:34" s="51" customFormat="1" ht="18" customHeight="1" x14ac:dyDescent="0.15">
      <c r="A7" s="102" t="s">
        <v>96</v>
      </c>
      <c r="B7" s="40"/>
      <c r="C7" s="41"/>
      <c r="D7" s="42"/>
      <c r="E7" s="43">
        <v>5</v>
      </c>
      <c r="F7" s="44" t="s">
        <v>63</v>
      </c>
      <c r="G7" s="45">
        <v>2</v>
      </c>
      <c r="H7" s="46">
        <v>2</v>
      </c>
      <c r="I7" s="44" t="s">
        <v>63</v>
      </c>
      <c r="J7" s="45">
        <v>1</v>
      </c>
      <c r="K7" s="46">
        <v>5</v>
      </c>
      <c r="L7" s="44" t="s">
        <v>63</v>
      </c>
      <c r="M7" s="45">
        <v>0</v>
      </c>
      <c r="N7" s="46">
        <v>0</v>
      </c>
      <c r="O7" s="44" t="s">
        <v>63</v>
      </c>
      <c r="P7" s="45">
        <v>2</v>
      </c>
      <c r="Q7" s="106">
        <f>COUNTIF(B8:P8,"○")*3+COUNTIF(B8:P8,"△")</f>
        <v>9</v>
      </c>
      <c r="R7" s="108">
        <v>3</v>
      </c>
      <c r="S7" s="110">
        <v>0</v>
      </c>
      <c r="T7" s="112">
        <f>U7-V7</f>
        <v>7</v>
      </c>
      <c r="U7" s="112">
        <f>SUM(B7,E7,H7,K7,N7)</f>
        <v>12</v>
      </c>
      <c r="V7" s="106">
        <f>SUM(D7,G7,J7,M7,P7)</f>
        <v>5</v>
      </c>
      <c r="W7" s="118" t="e">
        <f>#REF!-V7</f>
        <v>#REF!</v>
      </c>
      <c r="X7" s="114" t="s">
        <v>191</v>
      </c>
      <c r="Y7" s="116"/>
      <c r="Z7" s="47" t="s">
        <v>78</v>
      </c>
      <c r="AA7" s="48">
        <v>1</v>
      </c>
      <c r="AB7" s="49" t="s">
        <v>145</v>
      </c>
      <c r="AC7" s="119" t="s">
        <v>191</v>
      </c>
      <c r="AD7" s="120"/>
      <c r="AE7" s="121"/>
      <c r="AF7" s="39" t="s">
        <v>65</v>
      </c>
      <c r="AG7" s="39" t="s">
        <v>66</v>
      </c>
      <c r="AH7" s="50">
        <v>10</v>
      </c>
    </row>
    <row r="8" spans="1:34" s="51" customFormat="1" ht="18" customHeight="1" x14ac:dyDescent="0.15">
      <c r="A8" s="103"/>
      <c r="B8" s="52"/>
      <c r="C8" s="53" t="str">
        <f>IF(B7="","", IF(B7&gt;D7,"○",IF(B7=D7,"△",IF(B7&lt;D7,"×",))))</f>
        <v/>
      </c>
      <c r="D8" s="54"/>
      <c r="E8" s="55"/>
      <c r="F8" s="56" t="str">
        <f>IF(E7="","", IF(E7&gt;G7,"○",IF(E7=G7,"△",IF(E7&lt;G7,"×",))))</f>
        <v>○</v>
      </c>
      <c r="G8" s="57"/>
      <c r="H8" s="55"/>
      <c r="I8" s="56" t="str">
        <f>IF(H7="","", IF(H7&gt;J7,"○",IF(H7=J7,"△",IF(H7&lt;J7,"×",))))</f>
        <v>○</v>
      </c>
      <c r="J8" s="57"/>
      <c r="K8" s="55"/>
      <c r="L8" s="56" t="str">
        <f>IF(K7="","", IF(K7&gt;M7,"○",IF(K7=M7,"△",IF(K7&lt;M7,"×",))))</f>
        <v>○</v>
      </c>
      <c r="M8" s="57"/>
      <c r="N8" s="55"/>
      <c r="O8" s="56" t="str">
        <f>IF(N7="","", IF(N7&gt;P7,"○",IF(N7=P7,"△",IF(N7&lt;P7,"×",))))</f>
        <v>×</v>
      </c>
      <c r="P8" s="57"/>
      <c r="Q8" s="107"/>
      <c r="R8" s="109"/>
      <c r="S8" s="111"/>
      <c r="T8" s="113"/>
      <c r="U8" s="113"/>
      <c r="V8" s="107"/>
      <c r="W8" s="103"/>
      <c r="X8" s="115"/>
      <c r="Y8" s="116"/>
      <c r="Z8" s="18"/>
      <c r="AA8" s="48">
        <v>2</v>
      </c>
      <c r="AB8" s="49" t="s">
        <v>146</v>
      </c>
      <c r="AC8" s="117" t="s">
        <v>193</v>
      </c>
      <c r="AD8" s="117"/>
      <c r="AE8" s="117"/>
      <c r="AF8" s="39"/>
      <c r="AG8" s="39" t="s">
        <v>67</v>
      </c>
      <c r="AH8" s="58">
        <v>6</v>
      </c>
    </row>
    <row r="9" spans="1:34" s="51" customFormat="1" ht="18" customHeight="1" x14ac:dyDescent="0.15">
      <c r="A9" s="104" t="s">
        <v>97</v>
      </c>
      <c r="B9" s="59">
        <f>IF(G7="","",G7)</f>
        <v>2</v>
      </c>
      <c r="C9" s="60" t="s">
        <v>63</v>
      </c>
      <c r="D9" s="61">
        <f>IF(E7="","",E7)</f>
        <v>5</v>
      </c>
      <c r="E9" s="40"/>
      <c r="F9" s="41"/>
      <c r="G9" s="42"/>
      <c r="H9" s="62">
        <v>2</v>
      </c>
      <c r="I9" s="63" t="s">
        <v>63</v>
      </c>
      <c r="J9" s="64">
        <v>7</v>
      </c>
      <c r="K9" s="46">
        <v>2</v>
      </c>
      <c r="L9" s="44" t="s">
        <v>63</v>
      </c>
      <c r="M9" s="45">
        <v>2</v>
      </c>
      <c r="N9" s="65">
        <v>1</v>
      </c>
      <c r="O9" s="44" t="s">
        <v>63</v>
      </c>
      <c r="P9" s="45">
        <v>6</v>
      </c>
      <c r="Q9" s="106">
        <f>COUNTIF(B10:P10,"○")*3+COUNTIF(B10:P10,"△")</f>
        <v>1</v>
      </c>
      <c r="R9" s="108">
        <v>0</v>
      </c>
      <c r="S9" s="110">
        <v>1</v>
      </c>
      <c r="T9" s="112">
        <f>U9-V9</f>
        <v>-13</v>
      </c>
      <c r="U9" s="112">
        <f>SUM(B9,E9,H9,K9,N9)</f>
        <v>7</v>
      </c>
      <c r="V9" s="106">
        <f>SUM(D9,G9,J9,M9,P9)</f>
        <v>20</v>
      </c>
      <c r="W9" s="102" t="e">
        <f>#REF!-V9</f>
        <v>#REF!</v>
      </c>
      <c r="X9" s="114" t="s">
        <v>193</v>
      </c>
      <c r="Y9" s="116"/>
      <c r="Z9" s="18"/>
      <c r="AA9" s="66">
        <v>3</v>
      </c>
      <c r="AB9" s="49" t="s">
        <v>147</v>
      </c>
      <c r="AC9" s="117" t="s">
        <v>194</v>
      </c>
      <c r="AD9" s="117"/>
      <c r="AE9" s="117"/>
      <c r="AF9" s="39"/>
      <c r="AG9" s="39" t="s">
        <v>68</v>
      </c>
      <c r="AH9" s="67">
        <f>ROUNDDOWN(AH8/AH7,2)</f>
        <v>0.6</v>
      </c>
    </row>
    <row r="10" spans="1:34" s="51" customFormat="1" ht="18" customHeight="1" x14ac:dyDescent="0.15">
      <c r="A10" s="105"/>
      <c r="B10" s="68"/>
      <c r="C10" s="69" t="str">
        <f>IF(B9="","", IF(B9&gt;D9,"○",IF(B9=D9,"△",IF(B9&lt;D9,"×",))))</f>
        <v>×</v>
      </c>
      <c r="D10" s="70"/>
      <c r="E10" s="52"/>
      <c r="F10" s="53" t="str">
        <f>IF(E9="","", IF(E9&gt;G9,"○",IF(E9=G9,"△",IF(E9&lt;G9,"×",))))</f>
        <v/>
      </c>
      <c r="G10" s="54"/>
      <c r="H10" s="71"/>
      <c r="I10" s="56" t="str">
        <f>IF(H9="","", IF(H9&gt;J9,"○",IF(H9=J9,"△",IF(H9&lt;J9,"×",))))</f>
        <v>×</v>
      </c>
      <c r="J10" s="57"/>
      <c r="K10" s="71"/>
      <c r="L10" s="56" t="str">
        <f>IF(K9="","", IF(K9&gt;M9,"○",IF(K9=M9,"△",IF(K9&lt;M9,"×",))))</f>
        <v>△</v>
      </c>
      <c r="M10" s="57"/>
      <c r="N10" s="71"/>
      <c r="O10" s="56" t="str">
        <f>IF(N9="","", IF(N9&gt;P9,"○",IF(N9=P9,"△",IF(N9&lt;P9,"×",))))</f>
        <v>×</v>
      </c>
      <c r="P10" s="57"/>
      <c r="Q10" s="107"/>
      <c r="R10" s="109"/>
      <c r="S10" s="111"/>
      <c r="T10" s="113"/>
      <c r="U10" s="113"/>
      <c r="V10" s="107"/>
      <c r="W10" s="103"/>
      <c r="X10" s="115"/>
      <c r="Y10" s="116"/>
      <c r="Z10" s="18"/>
      <c r="AA10" s="48">
        <v>4</v>
      </c>
      <c r="AB10" s="49" t="s">
        <v>148</v>
      </c>
      <c r="AC10" s="117" t="s">
        <v>190</v>
      </c>
      <c r="AD10" s="117"/>
      <c r="AE10" s="117"/>
      <c r="AF10" s="39"/>
      <c r="AG10" s="39" t="s">
        <v>69</v>
      </c>
      <c r="AH10" s="58">
        <v>4</v>
      </c>
    </row>
    <row r="11" spans="1:34" s="51" customFormat="1" ht="18" customHeight="1" x14ac:dyDescent="0.15">
      <c r="A11" s="104" t="s">
        <v>98</v>
      </c>
      <c r="B11" s="59">
        <f>IF(J7="","",J7)</f>
        <v>1</v>
      </c>
      <c r="C11" s="60" t="s">
        <v>63</v>
      </c>
      <c r="D11" s="61">
        <f>IF(H7="","",H7)</f>
        <v>2</v>
      </c>
      <c r="E11" s="59">
        <f>IF(J9="","",J9)</f>
        <v>7</v>
      </c>
      <c r="F11" s="60" t="s">
        <v>63</v>
      </c>
      <c r="G11" s="61">
        <f>IF(H9="","",H9)</f>
        <v>2</v>
      </c>
      <c r="H11" s="40"/>
      <c r="I11" s="41"/>
      <c r="J11" s="42"/>
      <c r="K11" s="72">
        <v>3</v>
      </c>
      <c r="L11" s="73" t="s">
        <v>63</v>
      </c>
      <c r="M11" s="74">
        <v>0</v>
      </c>
      <c r="N11" s="46">
        <v>1</v>
      </c>
      <c r="O11" s="44" t="s">
        <v>63</v>
      </c>
      <c r="P11" s="45">
        <v>3</v>
      </c>
      <c r="Q11" s="106">
        <f>COUNTIF(B12:P12,"○")*3+COUNTIF(B12:P12,"△")</f>
        <v>6</v>
      </c>
      <c r="R11" s="108">
        <v>2</v>
      </c>
      <c r="S11" s="110">
        <v>0</v>
      </c>
      <c r="T11" s="112">
        <f>U11-V11</f>
        <v>5</v>
      </c>
      <c r="U11" s="112">
        <f>SUM(B11,E11,H11,K11,N11)</f>
        <v>12</v>
      </c>
      <c r="V11" s="106">
        <f>SUM(D11,G11,J11,M11,P11)</f>
        <v>7</v>
      </c>
      <c r="W11" s="102" t="e">
        <f>#REF!-V11</f>
        <v>#REF!</v>
      </c>
      <c r="X11" s="114" t="s">
        <v>194</v>
      </c>
      <c r="Y11" s="116"/>
      <c r="Z11" s="18"/>
      <c r="AA11" s="48">
        <v>5</v>
      </c>
      <c r="AB11" s="49" t="s">
        <v>149</v>
      </c>
      <c r="AC11" s="117" t="s">
        <v>189</v>
      </c>
      <c r="AD11" s="117"/>
      <c r="AE11" s="117"/>
      <c r="AF11" s="39"/>
      <c r="AG11" s="39" t="s">
        <v>70</v>
      </c>
      <c r="AH11" s="50">
        <f>AH7-AH8-AH10</f>
        <v>0</v>
      </c>
    </row>
    <row r="12" spans="1:34" s="51" customFormat="1" ht="18" customHeight="1" x14ac:dyDescent="0.15">
      <c r="A12" s="105"/>
      <c r="B12" s="68"/>
      <c r="C12" s="69" t="str">
        <f>IF(B11="","", IF(B11&gt;D11,"○",IF(B11=D11,"△",IF(B11&lt;D11,"×",))))</f>
        <v>×</v>
      </c>
      <c r="D12" s="70"/>
      <c r="E12" s="75"/>
      <c r="F12" s="76" t="str">
        <f>IF(E11="","", IF(E11&gt;G11,"○",IF(E11=G11,"△",IF(E11&lt;G11,"×",))))</f>
        <v>○</v>
      </c>
      <c r="G12" s="77"/>
      <c r="H12" s="52"/>
      <c r="I12" s="53" t="str">
        <f>IF(H11="","", IF(H11&gt;J11,"○",IF(H11=J11,"△",IF(H11&lt;J11,"×",))))</f>
        <v/>
      </c>
      <c r="J12" s="54"/>
      <c r="K12" s="71"/>
      <c r="L12" s="56" t="str">
        <f>IF(K11="","", IF(K11&gt;M11,"○",IF(K11=M11,"△",IF(K11&lt;M11,"×",))))</f>
        <v>○</v>
      </c>
      <c r="M12" s="57"/>
      <c r="N12" s="71"/>
      <c r="O12" s="56" t="str">
        <f>IF(N11="","", IF(N11&gt;P11,"○",IF(N11=P11,"△",IF(N11&lt;P11,"×",))))</f>
        <v>×</v>
      </c>
      <c r="P12" s="57"/>
      <c r="Q12" s="107"/>
      <c r="R12" s="109"/>
      <c r="S12" s="111"/>
      <c r="T12" s="113"/>
      <c r="U12" s="113"/>
      <c r="V12" s="107"/>
      <c r="W12" s="103"/>
      <c r="X12" s="115"/>
      <c r="Y12" s="116"/>
      <c r="Z12" s="18"/>
      <c r="AA12" s="39"/>
      <c r="AB12" s="39"/>
      <c r="AC12" s="39"/>
      <c r="AD12" s="39"/>
      <c r="AE12" s="39"/>
      <c r="AF12" s="39"/>
      <c r="AG12" s="39"/>
      <c r="AH12" s="39"/>
    </row>
    <row r="13" spans="1:34" s="51" customFormat="1" ht="18" customHeight="1" x14ac:dyDescent="0.15">
      <c r="A13" s="104" t="s">
        <v>99</v>
      </c>
      <c r="B13" s="59">
        <f>IF(M7="","",M7)</f>
        <v>0</v>
      </c>
      <c r="C13" s="60" t="s">
        <v>63</v>
      </c>
      <c r="D13" s="61">
        <f>IF(K7="","",K7)</f>
        <v>5</v>
      </c>
      <c r="E13" s="59">
        <f>IF(M9="","",M9)</f>
        <v>2</v>
      </c>
      <c r="F13" s="60" t="s">
        <v>63</v>
      </c>
      <c r="G13" s="61">
        <f>IF(K9="","",K9)</f>
        <v>2</v>
      </c>
      <c r="H13" s="59">
        <f>IF(M11="","",M11)</f>
        <v>0</v>
      </c>
      <c r="I13" s="60" t="s">
        <v>63</v>
      </c>
      <c r="J13" s="61">
        <f>IF(K11="","",K11)</f>
        <v>3</v>
      </c>
      <c r="K13" s="40"/>
      <c r="L13" s="41"/>
      <c r="M13" s="42"/>
      <c r="N13" s="46">
        <v>0</v>
      </c>
      <c r="O13" s="44" t="s">
        <v>63</v>
      </c>
      <c r="P13" s="45">
        <v>5</v>
      </c>
      <c r="Q13" s="106">
        <f>COUNTIF(B14:P14,"○")*3+COUNTIF(B14:P14,"△")</f>
        <v>1</v>
      </c>
      <c r="R13" s="108">
        <v>0</v>
      </c>
      <c r="S13" s="110">
        <v>1</v>
      </c>
      <c r="T13" s="112">
        <f>U13-V13</f>
        <v>-13</v>
      </c>
      <c r="U13" s="112">
        <f>SUM(B13,E13,H13,K13,N13)</f>
        <v>2</v>
      </c>
      <c r="V13" s="106">
        <f>SUM(D13,G13,J13,M13,P13)</f>
        <v>15</v>
      </c>
      <c r="W13" s="102" t="e">
        <f>#REF!-V13</f>
        <v>#REF!</v>
      </c>
      <c r="X13" s="114" t="s">
        <v>190</v>
      </c>
      <c r="Y13" s="122"/>
      <c r="Z13" s="18"/>
      <c r="AA13" s="39"/>
      <c r="AB13" s="39"/>
      <c r="AC13" s="39"/>
      <c r="AD13" s="39"/>
      <c r="AE13" s="39"/>
      <c r="AF13" s="39"/>
      <c r="AG13" s="123" t="s">
        <v>71</v>
      </c>
      <c r="AH13" s="123"/>
    </row>
    <row r="14" spans="1:34" s="51" customFormat="1" ht="18" customHeight="1" x14ac:dyDescent="0.15">
      <c r="A14" s="105"/>
      <c r="B14" s="68"/>
      <c r="C14" s="69" t="str">
        <f>IF(B13="","", IF(B13&gt;D13,"○",IF(B13=D13,"△",IF(B13&lt;D13,"×",))))</f>
        <v>×</v>
      </c>
      <c r="D14" s="70"/>
      <c r="E14" s="75"/>
      <c r="F14" s="76" t="str">
        <f>IF(E13="","", IF(E13&gt;G13,"○",IF(E13=G13,"△",IF(E13&lt;G13,"×",))))</f>
        <v>△</v>
      </c>
      <c r="G14" s="77"/>
      <c r="H14" s="75"/>
      <c r="I14" s="76" t="str">
        <f>IF(H13="","", IF(H13&gt;J13,"○",IF(H13=J13,"△",IF(H13&lt;J13,"×",))))</f>
        <v>×</v>
      </c>
      <c r="J14" s="77"/>
      <c r="K14" s="52"/>
      <c r="L14" s="53" t="str">
        <f>IF(K13="","", IF(K13&gt;M13,"○",IF(K13=M13,"△",IF(K13&lt;M13,"×",))))</f>
        <v/>
      </c>
      <c r="M14" s="54"/>
      <c r="N14" s="71"/>
      <c r="O14" s="56" t="str">
        <f>IF(N13="","", IF(N13&gt;P13,"○",IF(N13=P13,"△",IF(N13&lt;P13,"×",))))</f>
        <v>×</v>
      </c>
      <c r="P14" s="57"/>
      <c r="Q14" s="107"/>
      <c r="R14" s="109"/>
      <c r="S14" s="111"/>
      <c r="T14" s="113"/>
      <c r="U14" s="113"/>
      <c r="V14" s="107"/>
      <c r="W14" s="103"/>
      <c r="X14" s="115"/>
      <c r="Y14" s="122"/>
      <c r="Z14" s="18"/>
      <c r="AA14" s="66">
        <v>1</v>
      </c>
      <c r="AB14" s="49" t="s">
        <v>145</v>
      </c>
      <c r="AC14" s="78">
        <v>5</v>
      </c>
      <c r="AD14" s="79" t="s">
        <v>63</v>
      </c>
      <c r="AE14" s="80">
        <v>2</v>
      </c>
      <c r="AF14" s="49" t="s">
        <v>146</v>
      </c>
      <c r="AG14" s="81" t="s">
        <v>192</v>
      </c>
      <c r="AH14" s="39"/>
    </row>
    <row r="15" spans="1:34" s="51" customFormat="1" ht="18" customHeight="1" x14ac:dyDescent="0.15">
      <c r="A15" s="104" t="s">
        <v>100</v>
      </c>
      <c r="B15" s="59">
        <f>IF(P7="","",P7)</f>
        <v>2</v>
      </c>
      <c r="C15" s="60" t="s">
        <v>63</v>
      </c>
      <c r="D15" s="61">
        <f>IF(N7="","",N7)</f>
        <v>0</v>
      </c>
      <c r="E15" s="59">
        <f>IF(P9="","",P9)</f>
        <v>6</v>
      </c>
      <c r="F15" s="60" t="s">
        <v>63</v>
      </c>
      <c r="G15" s="61">
        <f>IF(N9="","",N9)</f>
        <v>1</v>
      </c>
      <c r="H15" s="59">
        <f>IF(P11="","",P11)</f>
        <v>3</v>
      </c>
      <c r="I15" s="60" t="s">
        <v>63</v>
      </c>
      <c r="J15" s="61">
        <f>IF(N11="","",N11)</f>
        <v>1</v>
      </c>
      <c r="K15" s="59">
        <f>IF(P13="","",P13)</f>
        <v>5</v>
      </c>
      <c r="L15" s="60" t="s">
        <v>63</v>
      </c>
      <c r="M15" s="61">
        <f>IF(N13="","",N13)</f>
        <v>0</v>
      </c>
      <c r="N15" s="40"/>
      <c r="O15" s="41"/>
      <c r="P15" s="42"/>
      <c r="Q15" s="106">
        <f>COUNTIF(B16:P16,"○")*3+COUNTIF(B16:P16,"△")</f>
        <v>12</v>
      </c>
      <c r="R15" s="108">
        <v>4</v>
      </c>
      <c r="S15" s="110">
        <v>0</v>
      </c>
      <c r="T15" s="112">
        <f>U15-V15</f>
        <v>14</v>
      </c>
      <c r="U15" s="112">
        <f>SUM(B15,E15,H15,K15,N15)</f>
        <v>16</v>
      </c>
      <c r="V15" s="106">
        <f>SUM(D15,G15,J15,M15,P15)</f>
        <v>2</v>
      </c>
      <c r="W15" s="102" t="e">
        <f>#REF!-V15</f>
        <v>#REF!</v>
      </c>
      <c r="X15" s="114" t="s">
        <v>189</v>
      </c>
      <c r="Y15" s="116"/>
      <c r="Z15" s="18"/>
      <c r="AA15" s="66">
        <v>2</v>
      </c>
      <c r="AB15" s="49" t="s">
        <v>145</v>
      </c>
      <c r="AC15" s="78">
        <v>2</v>
      </c>
      <c r="AD15" s="79" t="s">
        <v>63</v>
      </c>
      <c r="AE15" s="80">
        <v>1</v>
      </c>
      <c r="AF15" s="49" t="s">
        <v>147</v>
      </c>
      <c r="AG15" s="81" t="s">
        <v>176</v>
      </c>
      <c r="AH15" s="39"/>
    </row>
    <row r="16" spans="1:34" s="51" customFormat="1" ht="18" customHeight="1" x14ac:dyDescent="0.15">
      <c r="A16" s="105"/>
      <c r="B16" s="68"/>
      <c r="C16" s="69" t="str">
        <f>IF(B15="","", IF(B15&gt;D15,"○",IF(B15=D15,"△",IF(B15&lt;D15,"×",))))</f>
        <v>○</v>
      </c>
      <c r="D16" s="70"/>
      <c r="E16" s="75"/>
      <c r="F16" s="76" t="str">
        <f>IF(E15="","", IF(E15&gt;G15,"○",IF(E15=G15,"△",IF(E15&lt;G15,"×",))))</f>
        <v>○</v>
      </c>
      <c r="G16" s="77"/>
      <c r="H16" s="75"/>
      <c r="I16" s="76" t="str">
        <f>IF(H15="","", IF(H15&gt;J15,"○",IF(H15=J15,"△",IF(H15&lt;J15,"×",))))</f>
        <v>○</v>
      </c>
      <c r="J16" s="77"/>
      <c r="K16" s="75"/>
      <c r="L16" s="76" t="str">
        <f>IF(K15="","", IF(K15&gt;M15,"○",IF(K15=M15,"△",IF(K15&lt;M15,"×",))))</f>
        <v>○</v>
      </c>
      <c r="M16" s="77"/>
      <c r="N16" s="52"/>
      <c r="O16" s="53" t="str">
        <f>IF(N15="","", IF(N15&gt;P15,"○",IF(N15=P15,"△",IF(N15&lt;P15,"×",))))</f>
        <v/>
      </c>
      <c r="P16" s="54"/>
      <c r="Q16" s="107"/>
      <c r="R16" s="109"/>
      <c r="S16" s="111"/>
      <c r="T16" s="113"/>
      <c r="U16" s="113"/>
      <c r="V16" s="107"/>
      <c r="W16" s="103"/>
      <c r="X16" s="115"/>
      <c r="Y16" s="116"/>
      <c r="Z16" s="18"/>
      <c r="AA16" s="66">
        <v>3</v>
      </c>
      <c r="AB16" s="49" t="s">
        <v>145</v>
      </c>
      <c r="AC16" s="78">
        <v>5</v>
      </c>
      <c r="AD16" s="79" t="s">
        <v>63</v>
      </c>
      <c r="AE16" s="80">
        <v>0</v>
      </c>
      <c r="AF16" s="49" t="s">
        <v>148</v>
      </c>
      <c r="AG16" s="81" t="s">
        <v>176</v>
      </c>
      <c r="AH16" s="39"/>
    </row>
    <row r="17" spans="1:34" s="82" customFormat="1" ht="18" customHeight="1" x14ac:dyDescent="0.2">
      <c r="B17" s="83"/>
      <c r="C17" s="83"/>
      <c r="Z17" s="12"/>
      <c r="AA17" s="66">
        <v>4</v>
      </c>
      <c r="AB17" s="49" t="s">
        <v>145</v>
      </c>
      <c r="AC17" s="78">
        <v>0</v>
      </c>
      <c r="AD17" s="79" t="s">
        <v>63</v>
      </c>
      <c r="AE17" s="80">
        <v>2</v>
      </c>
      <c r="AF17" s="49" t="s">
        <v>149</v>
      </c>
      <c r="AG17" s="81" t="s">
        <v>176</v>
      </c>
      <c r="AH17" s="39"/>
    </row>
    <row r="18" spans="1:34" s="82" customFormat="1" ht="18" customHeight="1" x14ac:dyDescent="0.2">
      <c r="B18" s="83"/>
      <c r="C18" s="83"/>
      <c r="Z18" s="12"/>
      <c r="AA18" s="66">
        <v>5</v>
      </c>
      <c r="AB18" s="49" t="s">
        <v>146</v>
      </c>
      <c r="AC18" s="78">
        <v>2</v>
      </c>
      <c r="AD18" s="79" t="s">
        <v>63</v>
      </c>
      <c r="AE18" s="80">
        <v>7</v>
      </c>
      <c r="AF18" s="49" t="s">
        <v>147</v>
      </c>
      <c r="AG18" s="81" t="s">
        <v>176</v>
      </c>
      <c r="AH18" s="39"/>
    </row>
    <row r="19" spans="1:34" s="82" customFormat="1" ht="18" customHeight="1" x14ac:dyDescent="0.2">
      <c r="B19" s="83"/>
      <c r="C19" s="83"/>
      <c r="Z19" s="12"/>
      <c r="AA19" s="66">
        <v>6</v>
      </c>
      <c r="AB19" s="49" t="s">
        <v>146</v>
      </c>
      <c r="AC19" s="78">
        <v>2</v>
      </c>
      <c r="AD19" s="79" t="s">
        <v>63</v>
      </c>
      <c r="AE19" s="80">
        <v>2</v>
      </c>
      <c r="AF19" s="49" t="s">
        <v>148</v>
      </c>
      <c r="AG19" s="81" t="s">
        <v>176</v>
      </c>
      <c r="AH19" s="39"/>
    </row>
    <row r="20" spans="1:34" s="82" customFormat="1" ht="18" customHeight="1" x14ac:dyDescent="0.2">
      <c r="B20" s="83"/>
      <c r="C20" s="83"/>
      <c r="Z20" s="12"/>
      <c r="AA20" s="66">
        <v>7</v>
      </c>
      <c r="AB20" s="49" t="s">
        <v>146</v>
      </c>
      <c r="AC20" s="78">
        <v>1</v>
      </c>
      <c r="AD20" s="79" t="s">
        <v>63</v>
      </c>
      <c r="AE20" s="80">
        <v>6</v>
      </c>
      <c r="AF20" s="49" t="s">
        <v>149</v>
      </c>
      <c r="AG20" s="81" t="s">
        <v>175</v>
      </c>
      <c r="AH20" s="39"/>
    </row>
    <row r="21" spans="1:34" s="82" customFormat="1" ht="18" customHeight="1" x14ac:dyDescent="0.2">
      <c r="B21" s="83"/>
      <c r="C21" s="83"/>
      <c r="Z21" s="12"/>
      <c r="AA21" s="66">
        <v>8</v>
      </c>
      <c r="AB21" s="49" t="s">
        <v>147</v>
      </c>
      <c r="AC21" s="78">
        <v>3</v>
      </c>
      <c r="AD21" s="79" t="s">
        <v>63</v>
      </c>
      <c r="AE21" s="80">
        <v>0</v>
      </c>
      <c r="AF21" s="49" t="s">
        <v>148</v>
      </c>
      <c r="AG21" s="81" t="s">
        <v>192</v>
      </c>
      <c r="AH21" s="39"/>
    </row>
    <row r="22" spans="1:34" s="82" customFormat="1" ht="18" customHeight="1" x14ac:dyDescent="0.2">
      <c r="B22" s="83"/>
      <c r="C22" s="83"/>
      <c r="Z22" s="12"/>
      <c r="AA22" s="66">
        <v>9</v>
      </c>
      <c r="AB22" s="49" t="s">
        <v>147</v>
      </c>
      <c r="AC22" s="78">
        <v>1</v>
      </c>
      <c r="AD22" s="79" t="s">
        <v>63</v>
      </c>
      <c r="AE22" s="80">
        <v>3</v>
      </c>
      <c r="AF22" s="49" t="s">
        <v>149</v>
      </c>
      <c r="AG22" s="81" t="s">
        <v>192</v>
      </c>
      <c r="AH22" s="39"/>
    </row>
    <row r="23" spans="1:34" s="82" customFormat="1" ht="18" customHeight="1" x14ac:dyDescent="0.2">
      <c r="B23" s="83"/>
      <c r="C23" s="83"/>
      <c r="Z23" s="12"/>
      <c r="AA23" s="66">
        <v>10</v>
      </c>
      <c r="AB23" s="49" t="s">
        <v>148</v>
      </c>
      <c r="AC23" s="78">
        <v>0</v>
      </c>
      <c r="AD23" s="79" t="s">
        <v>63</v>
      </c>
      <c r="AE23" s="80">
        <v>5</v>
      </c>
      <c r="AF23" s="49" t="s">
        <v>149</v>
      </c>
      <c r="AG23" s="81" t="s">
        <v>192</v>
      </c>
      <c r="AH23" s="39"/>
    </row>
    <row r="24" spans="1:34" s="82" customFormat="1" ht="18" customHeight="1" x14ac:dyDescent="0.2">
      <c r="B24" s="83"/>
      <c r="C24" s="83"/>
      <c r="Z24" s="12"/>
      <c r="AH24" s="39"/>
    </row>
    <row r="25" spans="1:34" s="82" customFormat="1" ht="18" customHeight="1" x14ac:dyDescent="0.2">
      <c r="B25" s="83"/>
      <c r="C25" s="83"/>
      <c r="Z25" s="12"/>
    </row>
    <row r="26" spans="1:34" s="82" customFormat="1" ht="18" customHeight="1" x14ac:dyDescent="0.2">
      <c r="B26" s="83"/>
      <c r="C26" s="83"/>
      <c r="Z26" s="12"/>
    </row>
    <row r="27" spans="1:34" s="82" customFormat="1" ht="18" customHeight="1" x14ac:dyDescent="0.2">
      <c r="A27" s="21"/>
      <c r="B27" s="22"/>
      <c r="C27" s="22"/>
      <c r="D27" s="22"/>
      <c r="E27" s="22"/>
      <c r="F27" s="22"/>
      <c r="G27" s="23"/>
      <c r="H27" s="23"/>
      <c r="I27" s="23"/>
      <c r="J27" s="23"/>
      <c r="K27" s="23"/>
      <c r="L27" s="10"/>
      <c r="M27" s="10" t="s">
        <v>48</v>
      </c>
      <c r="N27" s="10"/>
      <c r="O27" s="10" t="s">
        <v>49</v>
      </c>
      <c r="P27" s="10"/>
      <c r="Q27" s="10"/>
      <c r="R27" s="10"/>
      <c r="S27" s="22"/>
      <c r="T27" s="24"/>
      <c r="U27" s="24"/>
      <c r="V27" s="24"/>
      <c r="W27" s="22"/>
      <c r="X27" s="11"/>
      <c r="Y27" s="10"/>
      <c r="Z27" s="12"/>
      <c r="AA27" s="10"/>
      <c r="AB27" s="10"/>
      <c r="AC27" s="10"/>
      <c r="AD27" s="10"/>
      <c r="AE27" s="10"/>
      <c r="AF27" s="10"/>
      <c r="AG27" s="10"/>
      <c r="AH27" s="10"/>
    </row>
    <row r="28" spans="1:34" s="82" customFormat="1" ht="18" customHeight="1" x14ac:dyDescent="0.2">
      <c r="A28" s="25"/>
      <c r="B28" s="26"/>
      <c r="C28" s="27">
        <v>1</v>
      </c>
      <c r="D28" s="27"/>
      <c r="E28" s="27"/>
      <c r="F28" s="27">
        <v>2</v>
      </c>
      <c r="G28" s="27"/>
      <c r="H28" s="27"/>
      <c r="I28" s="27">
        <v>3</v>
      </c>
      <c r="J28" s="27"/>
      <c r="K28" s="27"/>
      <c r="L28" s="27">
        <v>4</v>
      </c>
      <c r="M28" s="27"/>
      <c r="N28" s="27"/>
      <c r="O28" s="27">
        <v>5</v>
      </c>
      <c r="P28" s="27"/>
      <c r="Q28" s="28" t="s">
        <v>72</v>
      </c>
      <c r="R28" s="26"/>
      <c r="S28" s="28"/>
      <c r="T28" s="28" t="s">
        <v>73</v>
      </c>
      <c r="U28" s="28" t="s">
        <v>74</v>
      </c>
      <c r="V28" s="28" t="s">
        <v>75</v>
      </c>
      <c r="W28" s="26"/>
      <c r="X28" s="26"/>
      <c r="Y28" s="26"/>
      <c r="Z28" s="12"/>
      <c r="AA28" s="26"/>
      <c r="AB28" s="26"/>
      <c r="AC28" s="26"/>
      <c r="AD28" s="26"/>
      <c r="AE28" s="26"/>
      <c r="AF28" s="26"/>
      <c r="AG28" s="26"/>
      <c r="AH28" s="26"/>
    </row>
    <row r="29" spans="1:34" s="82" customFormat="1" ht="30" customHeight="1" x14ac:dyDescent="0.2">
      <c r="A29" s="29" t="s">
        <v>79</v>
      </c>
      <c r="B29" s="99" t="str">
        <f>A30</f>
        <v>高石中央2ｎｄ</v>
      </c>
      <c r="C29" s="100"/>
      <c r="D29" s="101"/>
      <c r="E29" s="99" t="str">
        <f>A32</f>
        <v>泉大津アルザス</v>
      </c>
      <c r="F29" s="100"/>
      <c r="G29" s="101"/>
      <c r="H29" s="99" t="str">
        <f>A34</f>
        <v>東百舌鳥</v>
      </c>
      <c r="I29" s="100"/>
      <c r="J29" s="101"/>
      <c r="K29" s="99" t="str">
        <f>A36</f>
        <v>和泉ＳＴ</v>
      </c>
      <c r="L29" s="100"/>
      <c r="M29" s="101"/>
      <c r="N29" s="99" t="str">
        <f>A38</f>
        <v>ガンバ堺1ｓｔ</v>
      </c>
      <c r="O29" s="100"/>
      <c r="P29" s="101"/>
      <c r="Q29" s="30" t="s">
        <v>55</v>
      </c>
      <c r="R29" s="31" t="s">
        <v>56</v>
      </c>
      <c r="S29" s="32" t="s">
        <v>57</v>
      </c>
      <c r="T29" s="30" t="s">
        <v>58</v>
      </c>
      <c r="U29" s="30" t="s">
        <v>48</v>
      </c>
      <c r="V29" s="30" t="s">
        <v>59</v>
      </c>
      <c r="W29" s="33" t="s">
        <v>60</v>
      </c>
      <c r="X29" s="34" t="s">
        <v>61</v>
      </c>
      <c r="Y29" s="35" t="s">
        <v>62</v>
      </c>
      <c r="Z29" s="29"/>
      <c r="AA29" s="36" t="s">
        <v>144</v>
      </c>
      <c r="AB29" s="37"/>
      <c r="AC29" s="38"/>
      <c r="AD29" s="37"/>
      <c r="AE29" s="38"/>
      <c r="AF29" s="39"/>
      <c r="AG29" s="39"/>
      <c r="AH29" s="39"/>
    </row>
    <row r="30" spans="1:34" s="82" customFormat="1" ht="18" customHeight="1" x14ac:dyDescent="0.2">
      <c r="A30" s="102" t="s">
        <v>101</v>
      </c>
      <c r="B30" s="40"/>
      <c r="C30" s="41"/>
      <c r="D30" s="42"/>
      <c r="E30" s="43">
        <v>0</v>
      </c>
      <c r="F30" s="44" t="s">
        <v>63</v>
      </c>
      <c r="G30" s="45">
        <v>5</v>
      </c>
      <c r="H30" s="46">
        <v>0</v>
      </c>
      <c r="I30" s="44" t="s">
        <v>63</v>
      </c>
      <c r="J30" s="45">
        <v>5</v>
      </c>
      <c r="K30" s="46">
        <v>0</v>
      </c>
      <c r="L30" s="44" t="s">
        <v>63</v>
      </c>
      <c r="M30" s="45">
        <v>9</v>
      </c>
      <c r="N30" s="46">
        <v>0</v>
      </c>
      <c r="O30" s="44" t="s">
        <v>63</v>
      </c>
      <c r="P30" s="45">
        <v>17</v>
      </c>
      <c r="Q30" s="106">
        <f>COUNTIF(B31:P31,"○")*3+COUNTIF(B31:P31,"△")</f>
        <v>0</v>
      </c>
      <c r="R30" s="108">
        <v>0</v>
      </c>
      <c r="S30" s="110">
        <v>0</v>
      </c>
      <c r="T30" s="112">
        <f>U30-V30</f>
        <v>-36</v>
      </c>
      <c r="U30" s="112">
        <f>SUM(B30,E30,H30,K30,N30)</f>
        <v>0</v>
      </c>
      <c r="V30" s="106">
        <f>SUM(D30,G30,J30,M30,P30)</f>
        <v>36</v>
      </c>
      <c r="W30" s="118" t="e">
        <f>#REF!-V30</f>
        <v>#REF!</v>
      </c>
      <c r="X30" s="114" t="s">
        <v>190</v>
      </c>
      <c r="Y30" s="116"/>
      <c r="Z30" s="47" t="s">
        <v>80</v>
      </c>
      <c r="AA30" s="48">
        <v>1</v>
      </c>
      <c r="AB30" s="49" t="s">
        <v>150</v>
      </c>
      <c r="AC30" s="119" t="s">
        <v>190</v>
      </c>
      <c r="AD30" s="120"/>
      <c r="AE30" s="121"/>
      <c r="AF30" s="39" t="s">
        <v>65</v>
      </c>
      <c r="AG30" s="39" t="s">
        <v>66</v>
      </c>
      <c r="AH30" s="50">
        <v>10</v>
      </c>
    </row>
    <row r="31" spans="1:34" s="82" customFormat="1" ht="18" customHeight="1" x14ac:dyDescent="0.2">
      <c r="A31" s="103"/>
      <c r="B31" s="52"/>
      <c r="C31" s="53" t="str">
        <f>IF(B30="","", IF(B30&gt;D30,"○",IF(B30=D30,"△",IF(B30&lt;D30,"×",))))</f>
        <v/>
      </c>
      <c r="D31" s="54"/>
      <c r="E31" s="55"/>
      <c r="F31" s="56" t="str">
        <f>IF(E30="","", IF(E30&gt;G30,"○",IF(E30=G30,"△",IF(E30&lt;G30,"×",))))</f>
        <v>×</v>
      </c>
      <c r="G31" s="57"/>
      <c r="H31" s="55"/>
      <c r="I31" s="56" t="str">
        <f>IF(H30="","", IF(H30&gt;J30,"○",IF(H30=J30,"△",IF(H30&lt;J30,"×",))))</f>
        <v>×</v>
      </c>
      <c r="J31" s="57"/>
      <c r="K31" s="55"/>
      <c r="L31" s="56" t="str">
        <f>IF(K30="","", IF(K30&gt;M30,"○",IF(K30=M30,"△",IF(K30&lt;M30,"×",))))</f>
        <v>×</v>
      </c>
      <c r="M31" s="57"/>
      <c r="N31" s="55"/>
      <c r="O31" s="56" t="str">
        <f>IF(N30="","", IF(N30&gt;P30,"○",IF(N30=P30,"△",IF(N30&lt;P30,"×",))))</f>
        <v>×</v>
      </c>
      <c r="P31" s="57"/>
      <c r="Q31" s="107"/>
      <c r="R31" s="109"/>
      <c r="S31" s="111"/>
      <c r="T31" s="113"/>
      <c r="U31" s="113"/>
      <c r="V31" s="107"/>
      <c r="W31" s="103"/>
      <c r="X31" s="115"/>
      <c r="Y31" s="116"/>
      <c r="Z31" s="18"/>
      <c r="AA31" s="48">
        <v>2</v>
      </c>
      <c r="AB31" s="49" t="s">
        <v>151</v>
      </c>
      <c r="AC31" s="117" t="s">
        <v>193</v>
      </c>
      <c r="AD31" s="117"/>
      <c r="AE31" s="117"/>
      <c r="AF31" s="39"/>
      <c r="AG31" s="39" t="s">
        <v>67</v>
      </c>
      <c r="AH31" s="58">
        <v>6</v>
      </c>
    </row>
    <row r="32" spans="1:34" s="82" customFormat="1" ht="18" customHeight="1" x14ac:dyDescent="0.2">
      <c r="A32" s="104" t="s">
        <v>41</v>
      </c>
      <c r="B32" s="59">
        <f>IF(G30="","",G30)</f>
        <v>5</v>
      </c>
      <c r="C32" s="60" t="s">
        <v>63</v>
      </c>
      <c r="D32" s="61">
        <f>IF(E30="","",E30)</f>
        <v>0</v>
      </c>
      <c r="E32" s="40"/>
      <c r="F32" s="41"/>
      <c r="G32" s="42"/>
      <c r="H32" s="62">
        <v>0</v>
      </c>
      <c r="I32" s="63" t="s">
        <v>63</v>
      </c>
      <c r="J32" s="64">
        <v>2</v>
      </c>
      <c r="K32" s="46">
        <v>1</v>
      </c>
      <c r="L32" s="44" t="s">
        <v>63</v>
      </c>
      <c r="M32" s="45">
        <v>1</v>
      </c>
      <c r="N32" s="65">
        <v>0</v>
      </c>
      <c r="O32" s="44" t="s">
        <v>63</v>
      </c>
      <c r="P32" s="45">
        <v>9</v>
      </c>
      <c r="Q32" s="106">
        <f>COUNTIF(B33:P33,"○")*3+COUNTIF(B33:P33,"△")</f>
        <v>4</v>
      </c>
      <c r="R32" s="108">
        <v>1</v>
      </c>
      <c r="S32" s="110">
        <v>1</v>
      </c>
      <c r="T32" s="112">
        <f>U32-V32</f>
        <v>-6</v>
      </c>
      <c r="U32" s="112">
        <f>SUM(B32,E32,H32,K32,N32)</f>
        <v>6</v>
      </c>
      <c r="V32" s="106">
        <f>SUM(D32,G32,J32,M32,P32)</f>
        <v>12</v>
      </c>
      <c r="W32" s="102" t="e">
        <f>#REF!-V32</f>
        <v>#REF!</v>
      </c>
      <c r="X32" s="114" t="s">
        <v>193</v>
      </c>
      <c r="Y32" s="116"/>
      <c r="Z32" s="18"/>
      <c r="AA32" s="66">
        <v>3</v>
      </c>
      <c r="AB32" s="49" t="s">
        <v>152</v>
      </c>
      <c r="AC32" s="117" t="s">
        <v>191</v>
      </c>
      <c r="AD32" s="117"/>
      <c r="AE32" s="117"/>
      <c r="AF32" s="39"/>
      <c r="AG32" s="39" t="s">
        <v>68</v>
      </c>
      <c r="AH32" s="67">
        <f>ROUNDDOWN(AH31/AH30,2)</f>
        <v>0.6</v>
      </c>
    </row>
    <row r="33" spans="1:34" s="82" customFormat="1" ht="18" customHeight="1" x14ac:dyDescent="0.2">
      <c r="A33" s="105"/>
      <c r="B33" s="68"/>
      <c r="C33" s="69" t="str">
        <f>IF(B32="","", IF(B32&gt;D32,"○",IF(B32=D32,"△",IF(B32&lt;D32,"×",))))</f>
        <v>○</v>
      </c>
      <c r="D33" s="70"/>
      <c r="E33" s="52"/>
      <c r="F33" s="53" t="str">
        <f>IF(E32="","", IF(E32&gt;G32,"○",IF(E32=G32,"△",IF(E32&lt;G32,"×",))))</f>
        <v/>
      </c>
      <c r="G33" s="54"/>
      <c r="H33" s="71"/>
      <c r="I33" s="56" t="str">
        <f>IF(H32="","", IF(H32&gt;J32,"○",IF(H32=J32,"△",IF(H32&lt;J32,"×",))))</f>
        <v>×</v>
      </c>
      <c r="J33" s="57"/>
      <c r="K33" s="71"/>
      <c r="L33" s="56" t="str">
        <f>IF(K32="","", IF(K32&gt;M32,"○",IF(K32=M32,"△",IF(K32&lt;M32,"×",))))</f>
        <v>△</v>
      </c>
      <c r="M33" s="57"/>
      <c r="N33" s="71"/>
      <c r="O33" s="56" t="str">
        <f>IF(N32="","", IF(N32&gt;P32,"○",IF(N32=P32,"△",IF(N32&lt;P32,"×",))))</f>
        <v>×</v>
      </c>
      <c r="P33" s="57"/>
      <c r="Q33" s="107"/>
      <c r="R33" s="109"/>
      <c r="S33" s="111"/>
      <c r="T33" s="113"/>
      <c r="U33" s="113"/>
      <c r="V33" s="107"/>
      <c r="W33" s="103"/>
      <c r="X33" s="115"/>
      <c r="Y33" s="116"/>
      <c r="Z33" s="18"/>
      <c r="AA33" s="48">
        <v>4</v>
      </c>
      <c r="AB33" s="49" t="s">
        <v>153</v>
      </c>
      <c r="AC33" s="117" t="s">
        <v>194</v>
      </c>
      <c r="AD33" s="117"/>
      <c r="AE33" s="117"/>
      <c r="AF33" s="39"/>
      <c r="AG33" s="39" t="s">
        <v>69</v>
      </c>
      <c r="AH33" s="58">
        <v>4</v>
      </c>
    </row>
    <row r="34" spans="1:34" s="82" customFormat="1" ht="18" customHeight="1" x14ac:dyDescent="0.2">
      <c r="A34" s="104" t="s">
        <v>35</v>
      </c>
      <c r="B34" s="59">
        <f>IF(J30="","",J30)</f>
        <v>5</v>
      </c>
      <c r="C34" s="60" t="s">
        <v>63</v>
      </c>
      <c r="D34" s="61">
        <f>IF(H30="","",H30)</f>
        <v>0</v>
      </c>
      <c r="E34" s="59">
        <f>IF(J32="","",J32)</f>
        <v>2</v>
      </c>
      <c r="F34" s="60" t="s">
        <v>63</v>
      </c>
      <c r="G34" s="61">
        <f>IF(H32="","",H32)</f>
        <v>0</v>
      </c>
      <c r="H34" s="40"/>
      <c r="I34" s="41"/>
      <c r="J34" s="42"/>
      <c r="K34" s="72">
        <v>2</v>
      </c>
      <c r="L34" s="73" t="s">
        <v>63</v>
      </c>
      <c r="M34" s="74">
        <v>2</v>
      </c>
      <c r="N34" s="46">
        <v>2</v>
      </c>
      <c r="O34" s="44" t="s">
        <v>63</v>
      </c>
      <c r="P34" s="45">
        <v>7</v>
      </c>
      <c r="Q34" s="106">
        <f>COUNTIF(B35:P35,"○")*3+COUNTIF(B35:P35,"△")</f>
        <v>7</v>
      </c>
      <c r="R34" s="108">
        <v>2</v>
      </c>
      <c r="S34" s="110">
        <v>1</v>
      </c>
      <c r="T34" s="112">
        <f>U34-V34</f>
        <v>2</v>
      </c>
      <c r="U34" s="112">
        <f>SUM(B34,E34,H34,K34,N34)</f>
        <v>11</v>
      </c>
      <c r="V34" s="106">
        <f>SUM(D34,G34,J34,M34,P34)</f>
        <v>9</v>
      </c>
      <c r="W34" s="102" t="e">
        <f>#REF!-V34</f>
        <v>#REF!</v>
      </c>
      <c r="X34" s="114" t="s">
        <v>191</v>
      </c>
      <c r="Y34" s="116"/>
      <c r="Z34" s="18"/>
      <c r="AA34" s="48">
        <v>5</v>
      </c>
      <c r="AB34" s="49" t="s">
        <v>154</v>
      </c>
      <c r="AC34" s="117" t="s">
        <v>189</v>
      </c>
      <c r="AD34" s="117"/>
      <c r="AE34" s="117"/>
      <c r="AF34" s="39"/>
      <c r="AG34" s="39" t="s">
        <v>70</v>
      </c>
      <c r="AH34" s="50">
        <f>AH30-AH31-AH33</f>
        <v>0</v>
      </c>
    </row>
    <row r="35" spans="1:34" s="82" customFormat="1" ht="18" customHeight="1" x14ac:dyDescent="0.2">
      <c r="A35" s="105"/>
      <c r="B35" s="68"/>
      <c r="C35" s="69" t="str">
        <f>IF(B34="","", IF(B34&gt;D34,"○",IF(B34=D34,"△",IF(B34&lt;D34,"×",))))</f>
        <v>○</v>
      </c>
      <c r="D35" s="70"/>
      <c r="E35" s="75"/>
      <c r="F35" s="76" t="str">
        <f>IF(E34="","", IF(E34&gt;G34,"○",IF(E34=G34,"△",IF(E34&lt;G34,"×",))))</f>
        <v>○</v>
      </c>
      <c r="G35" s="77"/>
      <c r="H35" s="52"/>
      <c r="I35" s="53" t="str">
        <f>IF(H34="","", IF(H34&gt;J34,"○",IF(H34=J34,"△",IF(H34&lt;J34,"×",))))</f>
        <v/>
      </c>
      <c r="J35" s="54"/>
      <c r="K35" s="71"/>
      <c r="L35" s="56" t="str">
        <f>IF(K34="","", IF(K34&gt;M34,"○",IF(K34=M34,"△",IF(K34&lt;M34,"×",))))</f>
        <v>△</v>
      </c>
      <c r="M35" s="57"/>
      <c r="N35" s="71"/>
      <c r="O35" s="56" t="str">
        <f>IF(N34="","", IF(N34&gt;P34,"○",IF(N34=P34,"△",IF(N34&lt;P34,"×",))))</f>
        <v>×</v>
      </c>
      <c r="P35" s="57"/>
      <c r="Q35" s="107"/>
      <c r="R35" s="109"/>
      <c r="S35" s="111"/>
      <c r="T35" s="113"/>
      <c r="U35" s="113"/>
      <c r="V35" s="107"/>
      <c r="W35" s="103"/>
      <c r="X35" s="115"/>
      <c r="Y35" s="116"/>
      <c r="Z35" s="18"/>
      <c r="AA35" s="39"/>
      <c r="AB35" s="39"/>
      <c r="AC35" s="39"/>
      <c r="AD35" s="39"/>
      <c r="AE35" s="39"/>
      <c r="AF35" s="39"/>
      <c r="AG35" s="39"/>
      <c r="AH35" s="39"/>
    </row>
    <row r="36" spans="1:34" s="82" customFormat="1" ht="18" customHeight="1" x14ac:dyDescent="0.2">
      <c r="A36" s="104" t="s">
        <v>102</v>
      </c>
      <c r="B36" s="59">
        <f>IF(M30="","",M30)</f>
        <v>9</v>
      </c>
      <c r="C36" s="60" t="s">
        <v>63</v>
      </c>
      <c r="D36" s="61">
        <f>IF(K30="","",K30)</f>
        <v>0</v>
      </c>
      <c r="E36" s="59">
        <f>IF(M32="","",M32)</f>
        <v>1</v>
      </c>
      <c r="F36" s="60" t="s">
        <v>63</v>
      </c>
      <c r="G36" s="61">
        <f>IF(K32="","",K32)</f>
        <v>1</v>
      </c>
      <c r="H36" s="59">
        <f>IF(M34="","",M34)</f>
        <v>2</v>
      </c>
      <c r="I36" s="60" t="s">
        <v>63</v>
      </c>
      <c r="J36" s="61">
        <f>IF(K34="","",K34)</f>
        <v>2</v>
      </c>
      <c r="K36" s="40"/>
      <c r="L36" s="41"/>
      <c r="M36" s="42"/>
      <c r="N36" s="46">
        <v>0</v>
      </c>
      <c r="O36" s="44" t="s">
        <v>63</v>
      </c>
      <c r="P36" s="45">
        <v>3</v>
      </c>
      <c r="Q36" s="106">
        <f>COUNTIF(B37:P37,"○")*3+COUNTIF(B37:P37,"△")</f>
        <v>5</v>
      </c>
      <c r="R36" s="108">
        <v>1</v>
      </c>
      <c r="S36" s="110">
        <v>2</v>
      </c>
      <c r="T36" s="112">
        <f>U36-V36</f>
        <v>6</v>
      </c>
      <c r="U36" s="112">
        <f>SUM(B36,E36,H36,K36,N36)</f>
        <v>12</v>
      </c>
      <c r="V36" s="106">
        <f>SUM(D36,G36,J36,M36,P36)</f>
        <v>6</v>
      </c>
      <c r="W36" s="102" t="e">
        <f>#REF!-V36</f>
        <v>#REF!</v>
      </c>
      <c r="X36" s="114" t="s">
        <v>194</v>
      </c>
      <c r="Y36" s="122"/>
      <c r="Z36" s="18"/>
      <c r="AA36" s="39"/>
      <c r="AB36" s="39"/>
      <c r="AC36" s="39"/>
      <c r="AD36" s="39"/>
      <c r="AE36" s="39"/>
      <c r="AF36" s="39"/>
      <c r="AG36" s="123" t="s">
        <v>71</v>
      </c>
      <c r="AH36" s="123"/>
    </row>
    <row r="37" spans="1:34" s="82" customFormat="1" ht="18" customHeight="1" x14ac:dyDescent="0.2">
      <c r="A37" s="105"/>
      <c r="B37" s="68"/>
      <c r="C37" s="69" t="str">
        <f>IF(B36="","", IF(B36&gt;D36,"○",IF(B36=D36,"△",IF(B36&lt;D36,"×",))))</f>
        <v>○</v>
      </c>
      <c r="D37" s="70"/>
      <c r="E37" s="75"/>
      <c r="F37" s="76" t="str">
        <f>IF(E36="","", IF(E36&gt;G36,"○",IF(E36=G36,"△",IF(E36&lt;G36,"×",))))</f>
        <v>△</v>
      </c>
      <c r="G37" s="77"/>
      <c r="H37" s="75"/>
      <c r="I37" s="76" t="str">
        <f>IF(H36="","", IF(H36&gt;J36,"○",IF(H36=J36,"△",IF(H36&lt;J36,"×",))))</f>
        <v>△</v>
      </c>
      <c r="J37" s="77"/>
      <c r="K37" s="52"/>
      <c r="L37" s="53" t="str">
        <f>IF(K36="","", IF(K36&gt;M36,"○",IF(K36=M36,"△",IF(K36&lt;M36,"×",))))</f>
        <v/>
      </c>
      <c r="M37" s="54"/>
      <c r="N37" s="71"/>
      <c r="O37" s="56" t="str">
        <f>IF(N36="","", IF(N36&gt;P36,"○",IF(N36=P36,"△",IF(N36&lt;P36,"×",))))</f>
        <v>×</v>
      </c>
      <c r="P37" s="57"/>
      <c r="Q37" s="107"/>
      <c r="R37" s="109"/>
      <c r="S37" s="111"/>
      <c r="T37" s="113"/>
      <c r="U37" s="113"/>
      <c r="V37" s="107"/>
      <c r="W37" s="103"/>
      <c r="X37" s="115"/>
      <c r="Y37" s="122"/>
      <c r="Z37" s="18"/>
      <c r="AA37" s="66">
        <v>1</v>
      </c>
      <c r="AB37" s="49" t="s">
        <v>150</v>
      </c>
      <c r="AC37" s="78">
        <v>0</v>
      </c>
      <c r="AD37" s="79" t="s">
        <v>63</v>
      </c>
      <c r="AE37" s="80">
        <v>5</v>
      </c>
      <c r="AF37" s="49" t="s">
        <v>151</v>
      </c>
      <c r="AG37" s="81" t="s">
        <v>192</v>
      </c>
      <c r="AH37" s="39"/>
    </row>
    <row r="38" spans="1:34" s="82" customFormat="1" ht="18" customHeight="1" x14ac:dyDescent="0.2">
      <c r="A38" s="104" t="s">
        <v>118</v>
      </c>
      <c r="B38" s="59">
        <f>IF(P30="","",P30)</f>
        <v>17</v>
      </c>
      <c r="C38" s="60" t="s">
        <v>63</v>
      </c>
      <c r="D38" s="61">
        <f>IF(N30="","",N30)</f>
        <v>0</v>
      </c>
      <c r="E38" s="59">
        <f>IF(P32="","",P32)</f>
        <v>9</v>
      </c>
      <c r="F38" s="60" t="s">
        <v>63</v>
      </c>
      <c r="G38" s="61">
        <f>IF(N32="","",N32)</f>
        <v>0</v>
      </c>
      <c r="H38" s="59">
        <f>IF(P34="","",P34)</f>
        <v>7</v>
      </c>
      <c r="I38" s="60" t="s">
        <v>63</v>
      </c>
      <c r="J38" s="61">
        <f>IF(N34="","",N34)</f>
        <v>2</v>
      </c>
      <c r="K38" s="59">
        <f>IF(P36="","",P36)</f>
        <v>3</v>
      </c>
      <c r="L38" s="60" t="s">
        <v>63</v>
      </c>
      <c r="M38" s="61">
        <f>IF(N36="","",N36)</f>
        <v>0</v>
      </c>
      <c r="N38" s="40"/>
      <c r="O38" s="41"/>
      <c r="P38" s="42"/>
      <c r="Q38" s="106">
        <f>COUNTIF(B39:P39,"○")*3+COUNTIF(B39:P39,"△")</f>
        <v>12</v>
      </c>
      <c r="R38" s="108">
        <v>4</v>
      </c>
      <c r="S38" s="110">
        <v>0</v>
      </c>
      <c r="T38" s="112">
        <f>U38-V38</f>
        <v>34</v>
      </c>
      <c r="U38" s="112">
        <f>SUM(B38,E38,H38,K38,N38)</f>
        <v>36</v>
      </c>
      <c r="V38" s="106">
        <f>SUM(D38,G38,J38,M38,P38)</f>
        <v>2</v>
      </c>
      <c r="W38" s="102" t="e">
        <f>#REF!-V38</f>
        <v>#REF!</v>
      </c>
      <c r="X38" s="114" t="s">
        <v>189</v>
      </c>
      <c r="Y38" s="116"/>
      <c r="Z38" s="18"/>
      <c r="AA38" s="66">
        <v>2</v>
      </c>
      <c r="AB38" s="49" t="s">
        <v>150</v>
      </c>
      <c r="AC38" s="78">
        <v>0</v>
      </c>
      <c r="AD38" s="79" t="s">
        <v>63</v>
      </c>
      <c r="AE38" s="80">
        <v>5</v>
      </c>
      <c r="AF38" s="49" t="s">
        <v>152</v>
      </c>
      <c r="AG38" s="81" t="s">
        <v>175</v>
      </c>
      <c r="AH38" s="39"/>
    </row>
    <row r="39" spans="1:34" s="82" customFormat="1" ht="18" customHeight="1" x14ac:dyDescent="0.2">
      <c r="A39" s="105"/>
      <c r="B39" s="68"/>
      <c r="C39" s="69" t="str">
        <f>IF(B38="","", IF(B38&gt;D38,"○",IF(B38=D38,"△",IF(B38&lt;D38,"×",))))</f>
        <v>○</v>
      </c>
      <c r="D39" s="70"/>
      <c r="E39" s="75"/>
      <c r="F39" s="76" t="str">
        <f>IF(E38="","", IF(E38&gt;G38,"○",IF(E38=G38,"△",IF(E38&lt;G38,"×",))))</f>
        <v>○</v>
      </c>
      <c r="G39" s="77"/>
      <c r="H39" s="75"/>
      <c r="I39" s="76" t="str">
        <f>IF(H38="","", IF(H38&gt;J38,"○",IF(H38=J38,"△",IF(H38&lt;J38,"×",))))</f>
        <v>○</v>
      </c>
      <c r="J39" s="77"/>
      <c r="K39" s="75"/>
      <c r="L39" s="76" t="str">
        <f>IF(K38="","", IF(K38&gt;M38,"○",IF(K38=M38,"△",IF(K38&lt;M38,"×",))))</f>
        <v>○</v>
      </c>
      <c r="M39" s="77"/>
      <c r="N39" s="52"/>
      <c r="O39" s="53" t="str">
        <f>IF(N38="","", IF(N38&gt;P38,"○",IF(N38=P38,"△",IF(N38&lt;P38,"×",))))</f>
        <v/>
      </c>
      <c r="P39" s="54"/>
      <c r="Q39" s="107"/>
      <c r="R39" s="109"/>
      <c r="S39" s="111"/>
      <c r="T39" s="113"/>
      <c r="U39" s="113"/>
      <c r="V39" s="107"/>
      <c r="W39" s="103"/>
      <c r="X39" s="115"/>
      <c r="Y39" s="116"/>
      <c r="Z39" s="18"/>
      <c r="AA39" s="66">
        <v>3</v>
      </c>
      <c r="AB39" s="49" t="s">
        <v>150</v>
      </c>
      <c r="AC39" s="78">
        <v>0</v>
      </c>
      <c r="AD39" s="79" t="s">
        <v>63</v>
      </c>
      <c r="AE39" s="80">
        <v>9</v>
      </c>
      <c r="AF39" s="49" t="s">
        <v>153</v>
      </c>
      <c r="AG39" s="81" t="s">
        <v>174</v>
      </c>
      <c r="AH39" s="39"/>
    </row>
    <row r="40" spans="1:34" s="82" customFormat="1" ht="18" customHeight="1" x14ac:dyDescent="0.2">
      <c r="B40" s="83"/>
      <c r="C40" s="83"/>
      <c r="Z40" s="12"/>
      <c r="AA40" s="66">
        <v>4</v>
      </c>
      <c r="AB40" s="49" t="s">
        <v>150</v>
      </c>
      <c r="AC40" s="78">
        <v>0</v>
      </c>
      <c r="AD40" s="79" t="s">
        <v>63</v>
      </c>
      <c r="AE40" s="80">
        <v>17</v>
      </c>
      <c r="AF40" s="49" t="s">
        <v>154</v>
      </c>
      <c r="AG40" s="81" t="s">
        <v>174</v>
      </c>
      <c r="AH40" s="39"/>
    </row>
    <row r="41" spans="1:34" s="82" customFormat="1" ht="18" customHeight="1" x14ac:dyDescent="0.2">
      <c r="B41" s="83"/>
      <c r="C41" s="83"/>
      <c r="Z41" s="12"/>
      <c r="AA41" s="66">
        <v>5</v>
      </c>
      <c r="AB41" s="49" t="s">
        <v>151</v>
      </c>
      <c r="AC41" s="78">
        <v>0</v>
      </c>
      <c r="AD41" s="79" t="s">
        <v>63</v>
      </c>
      <c r="AE41" s="80">
        <v>2</v>
      </c>
      <c r="AF41" s="49" t="s">
        <v>152</v>
      </c>
      <c r="AG41" s="81" t="s">
        <v>174</v>
      </c>
      <c r="AH41" s="39"/>
    </row>
    <row r="42" spans="1:34" s="82" customFormat="1" ht="18" customHeight="1" x14ac:dyDescent="0.2">
      <c r="B42" s="83"/>
      <c r="C42" s="83"/>
      <c r="Z42" s="12"/>
      <c r="AA42" s="66">
        <v>6</v>
      </c>
      <c r="AB42" s="49" t="s">
        <v>151</v>
      </c>
      <c r="AC42" s="78">
        <v>1</v>
      </c>
      <c r="AD42" s="79" t="s">
        <v>63</v>
      </c>
      <c r="AE42" s="80">
        <v>1</v>
      </c>
      <c r="AF42" s="49" t="s">
        <v>153</v>
      </c>
      <c r="AG42" s="81" t="s">
        <v>174</v>
      </c>
      <c r="AH42" s="39"/>
    </row>
    <row r="43" spans="1:34" s="82" customFormat="1" ht="18" customHeight="1" x14ac:dyDescent="0.2">
      <c r="B43" s="83"/>
      <c r="C43" s="83"/>
      <c r="Z43" s="12"/>
      <c r="AA43" s="66">
        <v>7</v>
      </c>
      <c r="AB43" s="49" t="s">
        <v>151</v>
      </c>
      <c r="AC43" s="78">
        <v>0</v>
      </c>
      <c r="AD43" s="79" t="s">
        <v>63</v>
      </c>
      <c r="AE43" s="80">
        <v>9</v>
      </c>
      <c r="AF43" s="49" t="s">
        <v>154</v>
      </c>
      <c r="AG43" s="81" t="s">
        <v>175</v>
      </c>
      <c r="AH43" s="39"/>
    </row>
    <row r="44" spans="1:34" s="82" customFormat="1" ht="18" customHeight="1" x14ac:dyDescent="0.2">
      <c r="B44" s="83"/>
      <c r="C44" s="83"/>
      <c r="Z44" s="12"/>
      <c r="AA44" s="66">
        <v>8</v>
      </c>
      <c r="AB44" s="49" t="s">
        <v>152</v>
      </c>
      <c r="AC44" s="78">
        <v>2</v>
      </c>
      <c r="AD44" s="79" t="s">
        <v>63</v>
      </c>
      <c r="AE44" s="80">
        <v>2</v>
      </c>
      <c r="AF44" s="49" t="s">
        <v>153</v>
      </c>
      <c r="AG44" s="81" t="s">
        <v>192</v>
      </c>
      <c r="AH44" s="39"/>
    </row>
    <row r="45" spans="1:34" ht="18" customHeight="1" x14ac:dyDescent="0.2">
      <c r="A45" s="82"/>
      <c r="B45" s="83"/>
      <c r="C45" s="8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AA45" s="66">
        <v>9</v>
      </c>
      <c r="AB45" s="49" t="s">
        <v>152</v>
      </c>
      <c r="AC45" s="78">
        <v>2</v>
      </c>
      <c r="AD45" s="79" t="s">
        <v>63</v>
      </c>
      <c r="AE45" s="80">
        <v>7</v>
      </c>
      <c r="AF45" s="49" t="s">
        <v>154</v>
      </c>
      <c r="AG45" s="81" t="s">
        <v>192</v>
      </c>
      <c r="AH45" s="39"/>
    </row>
    <row r="46" spans="1:34" ht="18" customHeight="1" x14ac:dyDescent="0.2">
      <c r="A46" s="82"/>
      <c r="B46" s="83"/>
      <c r="C46" s="8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AA46" s="66">
        <v>10</v>
      </c>
      <c r="AB46" s="49" t="s">
        <v>153</v>
      </c>
      <c r="AC46" s="78">
        <v>0</v>
      </c>
      <c r="AD46" s="79" t="s">
        <v>63</v>
      </c>
      <c r="AE46" s="80">
        <v>3</v>
      </c>
      <c r="AF46" s="49" t="s">
        <v>154</v>
      </c>
      <c r="AG46" s="81" t="s">
        <v>192</v>
      </c>
      <c r="AH46" s="39"/>
    </row>
    <row r="47" spans="1:34" ht="18" customHeight="1" x14ac:dyDescent="0.15">
      <c r="AH47" s="39"/>
    </row>
    <row r="48" spans="1:3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</sheetData>
  <mergeCells count="122">
    <mergeCell ref="V38:V39"/>
    <mergeCell ref="W38:W39"/>
    <mergeCell ref="X38:X39"/>
    <mergeCell ref="Y38:Y39"/>
    <mergeCell ref="A38:A39"/>
    <mergeCell ref="Q38:Q39"/>
    <mergeCell ref="R38:R39"/>
    <mergeCell ref="S38:S39"/>
    <mergeCell ref="T38:T39"/>
    <mergeCell ref="U38:U39"/>
    <mergeCell ref="U36:U37"/>
    <mergeCell ref="V36:V37"/>
    <mergeCell ref="W36:W37"/>
    <mergeCell ref="X36:X37"/>
    <mergeCell ref="Y36:Y37"/>
    <mergeCell ref="AG36:AH36"/>
    <mergeCell ref="V34:V35"/>
    <mergeCell ref="W34:W35"/>
    <mergeCell ref="X34:X35"/>
    <mergeCell ref="Y34:Y35"/>
    <mergeCell ref="AC34:AE34"/>
    <mergeCell ref="U34:U35"/>
    <mergeCell ref="A36:A37"/>
    <mergeCell ref="Q36:Q37"/>
    <mergeCell ref="R36:R37"/>
    <mergeCell ref="S36:S37"/>
    <mergeCell ref="T36:T37"/>
    <mergeCell ref="A34:A35"/>
    <mergeCell ref="Q34:Q35"/>
    <mergeCell ref="R34:R35"/>
    <mergeCell ref="S34:S35"/>
    <mergeCell ref="T34:T35"/>
    <mergeCell ref="AC30:AE30"/>
    <mergeCell ref="AC31:AE31"/>
    <mergeCell ref="A30:A31"/>
    <mergeCell ref="Q30:Q31"/>
    <mergeCell ref="R30:R31"/>
    <mergeCell ref="S30:S31"/>
    <mergeCell ref="T30:T31"/>
    <mergeCell ref="U30:U31"/>
    <mergeCell ref="V32:V33"/>
    <mergeCell ref="W32:W33"/>
    <mergeCell ref="X32:X33"/>
    <mergeCell ref="Y32:Y33"/>
    <mergeCell ref="AC32:AE32"/>
    <mergeCell ref="AC33:AE33"/>
    <mergeCell ref="A32:A33"/>
    <mergeCell ref="Q32:Q33"/>
    <mergeCell ref="R32:R33"/>
    <mergeCell ref="S32:S33"/>
    <mergeCell ref="T32:T33"/>
    <mergeCell ref="U32:U33"/>
    <mergeCell ref="X15:X16"/>
    <mergeCell ref="Y15:Y16"/>
    <mergeCell ref="B29:D29"/>
    <mergeCell ref="E29:G29"/>
    <mergeCell ref="H29:J29"/>
    <mergeCell ref="K29:M29"/>
    <mergeCell ref="N29:P29"/>
    <mergeCell ref="V30:V31"/>
    <mergeCell ref="W30:W31"/>
    <mergeCell ref="X30:X31"/>
    <mergeCell ref="Y30:Y31"/>
    <mergeCell ref="A15:A16"/>
    <mergeCell ref="Q15:Q16"/>
    <mergeCell ref="R15:R16"/>
    <mergeCell ref="S15:S16"/>
    <mergeCell ref="T15:T16"/>
    <mergeCell ref="U15:U16"/>
    <mergeCell ref="U13:U14"/>
    <mergeCell ref="V13:V14"/>
    <mergeCell ref="W13:W14"/>
    <mergeCell ref="V15:V16"/>
    <mergeCell ref="W15:W16"/>
    <mergeCell ref="X13:X14"/>
    <mergeCell ref="Y13:Y14"/>
    <mergeCell ref="AG13:AH13"/>
    <mergeCell ref="V11:V12"/>
    <mergeCell ref="W11:W12"/>
    <mergeCell ref="X11:X12"/>
    <mergeCell ref="Y11:Y12"/>
    <mergeCell ref="AC11:AE11"/>
    <mergeCell ref="A13:A14"/>
    <mergeCell ref="Q13:Q14"/>
    <mergeCell ref="R13:R14"/>
    <mergeCell ref="S13:S14"/>
    <mergeCell ref="T13:T14"/>
    <mergeCell ref="A11:A12"/>
    <mergeCell ref="Q11:Q12"/>
    <mergeCell ref="R11:R12"/>
    <mergeCell ref="S11:S12"/>
    <mergeCell ref="T11:T12"/>
    <mergeCell ref="U11:U12"/>
    <mergeCell ref="X9:X10"/>
    <mergeCell ref="Y9:Y10"/>
    <mergeCell ref="AC9:AE9"/>
    <mergeCell ref="AC10:AE10"/>
    <mergeCell ref="W7:W8"/>
    <mergeCell ref="X7:X8"/>
    <mergeCell ref="Y7:Y8"/>
    <mergeCell ref="AC7:AE7"/>
    <mergeCell ref="AC8:AE8"/>
    <mergeCell ref="S9:S10"/>
    <mergeCell ref="T9:T10"/>
    <mergeCell ref="Q7:Q8"/>
    <mergeCell ref="R7:R8"/>
    <mergeCell ref="S7:S8"/>
    <mergeCell ref="T7:T8"/>
    <mergeCell ref="U9:U10"/>
    <mergeCell ref="V9:V10"/>
    <mergeCell ref="W9:W10"/>
    <mergeCell ref="U7:U8"/>
    <mergeCell ref="V7:V8"/>
    <mergeCell ref="B6:D6"/>
    <mergeCell ref="E6:G6"/>
    <mergeCell ref="H6:J6"/>
    <mergeCell ref="K6:M6"/>
    <mergeCell ref="N6:P6"/>
    <mergeCell ref="A7:A8"/>
    <mergeCell ref="A9:A10"/>
    <mergeCell ref="Q9:Q10"/>
    <mergeCell ref="R9:R10"/>
  </mergeCells>
  <phoneticPr fontId="1"/>
  <printOptions horizontalCentered="1" verticalCentered="1"/>
  <pageMargins left="0.27559055118110237" right="0.31496062992125984" top="0.39370078740157483" bottom="0.47244094488188981" header="0.27559055118110237" footer="0.27559055118110237"/>
  <pageSetup paperSize="9" scale="98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61"/>
  <sheetViews>
    <sheetView showGridLines="0" zoomScale="90" zoomScaleNormal="90" zoomScaleSheetLayoutView="75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AC35" sqref="AC35"/>
    </sheetView>
  </sheetViews>
  <sheetFormatPr defaultRowHeight="13.5" x14ac:dyDescent="0.15"/>
  <cols>
    <col min="1" max="1" width="9.25" style="10" customWidth="1"/>
    <col min="2" max="16" width="2.625" style="10" customWidth="1"/>
    <col min="17" max="22" width="7.625" style="10" customWidth="1"/>
    <col min="23" max="23" width="8.625" style="10" hidden="1" customWidth="1"/>
    <col min="24" max="24" width="7.625" style="10" customWidth="1"/>
    <col min="25" max="25" width="10.625" style="10" customWidth="1"/>
    <col min="26" max="26" width="9" style="12"/>
    <col min="27" max="27" width="4.625" style="10" customWidth="1"/>
    <col min="28" max="28" width="22.625" style="10" customWidth="1"/>
    <col min="29" max="31" width="3.625" style="10" customWidth="1"/>
    <col min="32" max="32" width="22.625" style="10" customWidth="1"/>
    <col min="33" max="34" width="12.625" style="10" customWidth="1"/>
    <col min="35" max="217" width="9" style="10"/>
    <col min="218" max="218" width="9.25" style="10" customWidth="1"/>
    <col min="219" max="263" width="2.375" style="10" customWidth="1"/>
    <col min="264" max="264" width="5.625" style="10" customWidth="1"/>
    <col min="265" max="267" width="4.625" style="10" customWidth="1"/>
    <col min="268" max="270" width="0" style="10" hidden="1" customWidth="1"/>
    <col min="271" max="271" width="4.625" style="10" customWidth="1"/>
    <col min="272" max="274" width="0" style="10" hidden="1" customWidth="1"/>
    <col min="275" max="275" width="4.625" style="10" customWidth="1"/>
    <col min="276" max="276" width="0" style="10" hidden="1" customWidth="1"/>
    <col min="277" max="277" width="5.625" style="10" customWidth="1"/>
    <col min="278" max="278" width="8.625" style="10" customWidth="1"/>
    <col min="279" max="473" width="9" style="10"/>
    <col min="474" max="474" width="9.25" style="10" customWidth="1"/>
    <col min="475" max="519" width="2.375" style="10" customWidth="1"/>
    <col min="520" max="520" width="5.625" style="10" customWidth="1"/>
    <col min="521" max="523" width="4.625" style="10" customWidth="1"/>
    <col min="524" max="526" width="0" style="10" hidden="1" customWidth="1"/>
    <col min="527" max="527" width="4.625" style="10" customWidth="1"/>
    <col min="528" max="530" width="0" style="10" hidden="1" customWidth="1"/>
    <col min="531" max="531" width="4.625" style="10" customWidth="1"/>
    <col min="532" max="532" width="0" style="10" hidden="1" customWidth="1"/>
    <col min="533" max="533" width="5.625" style="10" customWidth="1"/>
    <col min="534" max="534" width="8.625" style="10" customWidth="1"/>
    <col min="535" max="729" width="9" style="10"/>
    <col min="730" max="730" width="9.25" style="10" customWidth="1"/>
    <col min="731" max="775" width="2.375" style="10" customWidth="1"/>
    <col min="776" max="776" width="5.625" style="10" customWidth="1"/>
    <col min="777" max="779" width="4.625" style="10" customWidth="1"/>
    <col min="780" max="782" width="0" style="10" hidden="1" customWidth="1"/>
    <col min="783" max="783" width="4.625" style="10" customWidth="1"/>
    <col min="784" max="786" width="0" style="10" hidden="1" customWidth="1"/>
    <col min="787" max="787" width="4.625" style="10" customWidth="1"/>
    <col min="788" max="788" width="0" style="10" hidden="1" customWidth="1"/>
    <col min="789" max="789" width="5.625" style="10" customWidth="1"/>
    <col min="790" max="790" width="8.625" style="10" customWidth="1"/>
    <col min="791" max="985" width="9" style="10"/>
    <col min="986" max="986" width="9.25" style="10" customWidth="1"/>
    <col min="987" max="1031" width="2.375" style="10" customWidth="1"/>
    <col min="1032" max="1032" width="5.625" style="10" customWidth="1"/>
    <col min="1033" max="1035" width="4.625" style="10" customWidth="1"/>
    <col min="1036" max="1038" width="0" style="10" hidden="1" customWidth="1"/>
    <col min="1039" max="1039" width="4.625" style="10" customWidth="1"/>
    <col min="1040" max="1042" width="0" style="10" hidden="1" customWidth="1"/>
    <col min="1043" max="1043" width="4.625" style="10" customWidth="1"/>
    <col min="1044" max="1044" width="0" style="10" hidden="1" customWidth="1"/>
    <col min="1045" max="1045" width="5.625" style="10" customWidth="1"/>
    <col min="1046" max="1046" width="8.625" style="10" customWidth="1"/>
    <col min="1047" max="1241" width="9" style="10"/>
    <col min="1242" max="1242" width="9.25" style="10" customWidth="1"/>
    <col min="1243" max="1287" width="2.375" style="10" customWidth="1"/>
    <col min="1288" max="1288" width="5.625" style="10" customWidth="1"/>
    <col min="1289" max="1291" width="4.625" style="10" customWidth="1"/>
    <col min="1292" max="1294" width="0" style="10" hidden="1" customWidth="1"/>
    <col min="1295" max="1295" width="4.625" style="10" customWidth="1"/>
    <col min="1296" max="1298" width="0" style="10" hidden="1" customWidth="1"/>
    <col min="1299" max="1299" width="4.625" style="10" customWidth="1"/>
    <col min="1300" max="1300" width="0" style="10" hidden="1" customWidth="1"/>
    <col min="1301" max="1301" width="5.625" style="10" customWidth="1"/>
    <col min="1302" max="1302" width="8.625" style="10" customWidth="1"/>
    <col min="1303" max="1497" width="9" style="10"/>
    <col min="1498" max="1498" width="9.25" style="10" customWidth="1"/>
    <col min="1499" max="1543" width="2.375" style="10" customWidth="1"/>
    <col min="1544" max="1544" width="5.625" style="10" customWidth="1"/>
    <col min="1545" max="1547" width="4.625" style="10" customWidth="1"/>
    <col min="1548" max="1550" width="0" style="10" hidden="1" customWidth="1"/>
    <col min="1551" max="1551" width="4.625" style="10" customWidth="1"/>
    <col min="1552" max="1554" width="0" style="10" hidden="1" customWidth="1"/>
    <col min="1555" max="1555" width="4.625" style="10" customWidth="1"/>
    <col min="1556" max="1556" width="0" style="10" hidden="1" customWidth="1"/>
    <col min="1557" max="1557" width="5.625" style="10" customWidth="1"/>
    <col min="1558" max="1558" width="8.625" style="10" customWidth="1"/>
    <col min="1559" max="1753" width="9" style="10"/>
    <col min="1754" max="1754" width="9.25" style="10" customWidth="1"/>
    <col min="1755" max="1799" width="2.375" style="10" customWidth="1"/>
    <col min="1800" max="1800" width="5.625" style="10" customWidth="1"/>
    <col min="1801" max="1803" width="4.625" style="10" customWidth="1"/>
    <col min="1804" max="1806" width="0" style="10" hidden="1" customWidth="1"/>
    <col min="1807" max="1807" width="4.625" style="10" customWidth="1"/>
    <col min="1808" max="1810" width="0" style="10" hidden="1" customWidth="1"/>
    <col min="1811" max="1811" width="4.625" style="10" customWidth="1"/>
    <col min="1812" max="1812" width="0" style="10" hidden="1" customWidth="1"/>
    <col min="1813" max="1813" width="5.625" style="10" customWidth="1"/>
    <col min="1814" max="1814" width="8.625" style="10" customWidth="1"/>
    <col min="1815" max="2009" width="9" style="10"/>
    <col min="2010" max="2010" width="9.25" style="10" customWidth="1"/>
    <col min="2011" max="2055" width="2.375" style="10" customWidth="1"/>
    <col min="2056" max="2056" width="5.625" style="10" customWidth="1"/>
    <col min="2057" max="2059" width="4.625" style="10" customWidth="1"/>
    <col min="2060" max="2062" width="0" style="10" hidden="1" customWidth="1"/>
    <col min="2063" max="2063" width="4.625" style="10" customWidth="1"/>
    <col min="2064" max="2066" width="0" style="10" hidden="1" customWidth="1"/>
    <col min="2067" max="2067" width="4.625" style="10" customWidth="1"/>
    <col min="2068" max="2068" width="0" style="10" hidden="1" customWidth="1"/>
    <col min="2069" max="2069" width="5.625" style="10" customWidth="1"/>
    <col min="2070" max="2070" width="8.625" style="10" customWidth="1"/>
    <col min="2071" max="2265" width="9" style="10"/>
    <col min="2266" max="2266" width="9.25" style="10" customWidth="1"/>
    <col min="2267" max="2311" width="2.375" style="10" customWidth="1"/>
    <col min="2312" max="2312" width="5.625" style="10" customWidth="1"/>
    <col min="2313" max="2315" width="4.625" style="10" customWidth="1"/>
    <col min="2316" max="2318" width="0" style="10" hidden="1" customWidth="1"/>
    <col min="2319" max="2319" width="4.625" style="10" customWidth="1"/>
    <col min="2320" max="2322" width="0" style="10" hidden="1" customWidth="1"/>
    <col min="2323" max="2323" width="4.625" style="10" customWidth="1"/>
    <col min="2324" max="2324" width="0" style="10" hidden="1" customWidth="1"/>
    <col min="2325" max="2325" width="5.625" style="10" customWidth="1"/>
    <col min="2326" max="2326" width="8.625" style="10" customWidth="1"/>
    <col min="2327" max="2521" width="9" style="10"/>
    <col min="2522" max="2522" width="9.25" style="10" customWidth="1"/>
    <col min="2523" max="2567" width="2.375" style="10" customWidth="1"/>
    <col min="2568" max="2568" width="5.625" style="10" customWidth="1"/>
    <col min="2569" max="2571" width="4.625" style="10" customWidth="1"/>
    <col min="2572" max="2574" width="0" style="10" hidden="1" customWidth="1"/>
    <col min="2575" max="2575" width="4.625" style="10" customWidth="1"/>
    <col min="2576" max="2578" width="0" style="10" hidden="1" customWidth="1"/>
    <col min="2579" max="2579" width="4.625" style="10" customWidth="1"/>
    <col min="2580" max="2580" width="0" style="10" hidden="1" customWidth="1"/>
    <col min="2581" max="2581" width="5.625" style="10" customWidth="1"/>
    <col min="2582" max="2582" width="8.625" style="10" customWidth="1"/>
    <col min="2583" max="2777" width="9" style="10"/>
    <col min="2778" max="2778" width="9.25" style="10" customWidth="1"/>
    <col min="2779" max="2823" width="2.375" style="10" customWidth="1"/>
    <col min="2824" max="2824" width="5.625" style="10" customWidth="1"/>
    <col min="2825" max="2827" width="4.625" style="10" customWidth="1"/>
    <col min="2828" max="2830" width="0" style="10" hidden="1" customWidth="1"/>
    <col min="2831" max="2831" width="4.625" style="10" customWidth="1"/>
    <col min="2832" max="2834" width="0" style="10" hidden="1" customWidth="1"/>
    <col min="2835" max="2835" width="4.625" style="10" customWidth="1"/>
    <col min="2836" max="2836" width="0" style="10" hidden="1" customWidth="1"/>
    <col min="2837" max="2837" width="5.625" style="10" customWidth="1"/>
    <col min="2838" max="2838" width="8.625" style="10" customWidth="1"/>
    <col min="2839" max="3033" width="9" style="10"/>
    <col min="3034" max="3034" width="9.25" style="10" customWidth="1"/>
    <col min="3035" max="3079" width="2.375" style="10" customWidth="1"/>
    <col min="3080" max="3080" width="5.625" style="10" customWidth="1"/>
    <col min="3081" max="3083" width="4.625" style="10" customWidth="1"/>
    <col min="3084" max="3086" width="0" style="10" hidden="1" customWidth="1"/>
    <col min="3087" max="3087" width="4.625" style="10" customWidth="1"/>
    <col min="3088" max="3090" width="0" style="10" hidden="1" customWidth="1"/>
    <col min="3091" max="3091" width="4.625" style="10" customWidth="1"/>
    <col min="3092" max="3092" width="0" style="10" hidden="1" customWidth="1"/>
    <col min="3093" max="3093" width="5.625" style="10" customWidth="1"/>
    <col min="3094" max="3094" width="8.625" style="10" customWidth="1"/>
    <col min="3095" max="3289" width="9" style="10"/>
    <col min="3290" max="3290" width="9.25" style="10" customWidth="1"/>
    <col min="3291" max="3335" width="2.375" style="10" customWidth="1"/>
    <col min="3336" max="3336" width="5.625" style="10" customWidth="1"/>
    <col min="3337" max="3339" width="4.625" style="10" customWidth="1"/>
    <col min="3340" max="3342" width="0" style="10" hidden="1" customWidth="1"/>
    <col min="3343" max="3343" width="4.625" style="10" customWidth="1"/>
    <col min="3344" max="3346" width="0" style="10" hidden="1" customWidth="1"/>
    <col min="3347" max="3347" width="4.625" style="10" customWidth="1"/>
    <col min="3348" max="3348" width="0" style="10" hidden="1" customWidth="1"/>
    <col min="3349" max="3349" width="5.625" style="10" customWidth="1"/>
    <col min="3350" max="3350" width="8.625" style="10" customWidth="1"/>
    <col min="3351" max="3545" width="9" style="10"/>
    <col min="3546" max="3546" width="9.25" style="10" customWidth="1"/>
    <col min="3547" max="3591" width="2.375" style="10" customWidth="1"/>
    <col min="3592" max="3592" width="5.625" style="10" customWidth="1"/>
    <col min="3593" max="3595" width="4.625" style="10" customWidth="1"/>
    <col min="3596" max="3598" width="0" style="10" hidden="1" customWidth="1"/>
    <col min="3599" max="3599" width="4.625" style="10" customWidth="1"/>
    <col min="3600" max="3602" width="0" style="10" hidden="1" customWidth="1"/>
    <col min="3603" max="3603" width="4.625" style="10" customWidth="1"/>
    <col min="3604" max="3604" width="0" style="10" hidden="1" customWidth="1"/>
    <col min="3605" max="3605" width="5.625" style="10" customWidth="1"/>
    <col min="3606" max="3606" width="8.625" style="10" customWidth="1"/>
    <col min="3607" max="3801" width="9" style="10"/>
    <col min="3802" max="3802" width="9.25" style="10" customWidth="1"/>
    <col min="3803" max="3847" width="2.375" style="10" customWidth="1"/>
    <col min="3848" max="3848" width="5.625" style="10" customWidth="1"/>
    <col min="3849" max="3851" width="4.625" style="10" customWidth="1"/>
    <col min="3852" max="3854" width="0" style="10" hidden="1" customWidth="1"/>
    <col min="3855" max="3855" width="4.625" style="10" customWidth="1"/>
    <col min="3856" max="3858" width="0" style="10" hidden="1" customWidth="1"/>
    <col min="3859" max="3859" width="4.625" style="10" customWidth="1"/>
    <col min="3860" max="3860" width="0" style="10" hidden="1" customWidth="1"/>
    <col min="3861" max="3861" width="5.625" style="10" customWidth="1"/>
    <col min="3862" max="3862" width="8.625" style="10" customWidth="1"/>
    <col min="3863" max="4057" width="9" style="10"/>
    <col min="4058" max="4058" width="9.25" style="10" customWidth="1"/>
    <col min="4059" max="4103" width="2.375" style="10" customWidth="1"/>
    <col min="4104" max="4104" width="5.625" style="10" customWidth="1"/>
    <col min="4105" max="4107" width="4.625" style="10" customWidth="1"/>
    <col min="4108" max="4110" width="0" style="10" hidden="1" customWidth="1"/>
    <col min="4111" max="4111" width="4.625" style="10" customWidth="1"/>
    <col min="4112" max="4114" width="0" style="10" hidden="1" customWidth="1"/>
    <col min="4115" max="4115" width="4.625" style="10" customWidth="1"/>
    <col min="4116" max="4116" width="0" style="10" hidden="1" customWidth="1"/>
    <col min="4117" max="4117" width="5.625" style="10" customWidth="1"/>
    <col min="4118" max="4118" width="8.625" style="10" customWidth="1"/>
    <col min="4119" max="4313" width="9" style="10"/>
    <col min="4314" max="4314" width="9.25" style="10" customWidth="1"/>
    <col min="4315" max="4359" width="2.375" style="10" customWidth="1"/>
    <col min="4360" max="4360" width="5.625" style="10" customWidth="1"/>
    <col min="4361" max="4363" width="4.625" style="10" customWidth="1"/>
    <col min="4364" max="4366" width="0" style="10" hidden="1" customWidth="1"/>
    <col min="4367" max="4367" width="4.625" style="10" customWidth="1"/>
    <col min="4368" max="4370" width="0" style="10" hidden="1" customWidth="1"/>
    <col min="4371" max="4371" width="4.625" style="10" customWidth="1"/>
    <col min="4372" max="4372" width="0" style="10" hidden="1" customWidth="1"/>
    <col min="4373" max="4373" width="5.625" style="10" customWidth="1"/>
    <col min="4374" max="4374" width="8.625" style="10" customWidth="1"/>
    <col min="4375" max="4569" width="9" style="10"/>
    <col min="4570" max="4570" width="9.25" style="10" customWidth="1"/>
    <col min="4571" max="4615" width="2.375" style="10" customWidth="1"/>
    <col min="4616" max="4616" width="5.625" style="10" customWidth="1"/>
    <col min="4617" max="4619" width="4.625" style="10" customWidth="1"/>
    <col min="4620" max="4622" width="0" style="10" hidden="1" customWidth="1"/>
    <col min="4623" max="4623" width="4.625" style="10" customWidth="1"/>
    <col min="4624" max="4626" width="0" style="10" hidden="1" customWidth="1"/>
    <col min="4627" max="4627" width="4.625" style="10" customWidth="1"/>
    <col min="4628" max="4628" width="0" style="10" hidden="1" customWidth="1"/>
    <col min="4629" max="4629" width="5.625" style="10" customWidth="1"/>
    <col min="4630" max="4630" width="8.625" style="10" customWidth="1"/>
    <col min="4631" max="4825" width="9" style="10"/>
    <col min="4826" max="4826" width="9.25" style="10" customWidth="1"/>
    <col min="4827" max="4871" width="2.375" style="10" customWidth="1"/>
    <col min="4872" max="4872" width="5.625" style="10" customWidth="1"/>
    <col min="4873" max="4875" width="4.625" style="10" customWidth="1"/>
    <col min="4876" max="4878" width="0" style="10" hidden="1" customWidth="1"/>
    <col min="4879" max="4879" width="4.625" style="10" customWidth="1"/>
    <col min="4880" max="4882" width="0" style="10" hidden="1" customWidth="1"/>
    <col min="4883" max="4883" width="4.625" style="10" customWidth="1"/>
    <col min="4884" max="4884" width="0" style="10" hidden="1" customWidth="1"/>
    <col min="4885" max="4885" width="5.625" style="10" customWidth="1"/>
    <col min="4886" max="4886" width="8.625" style="10" customWidth="1"/>
    <col min="4887" max="5081" width="9" style="10"/>
    <col min="5082" max="5082" width="9.25" style="10" customWidth="1"/>
    <col min="5083" max="5127" width="2.375" style="10" customWidth="1"/>
    <col min="5128" max="5128" width="5.625" style="10" customWidth="1"/>
    <col min="5129" max="5131" width="4.625" style="10" customWidth="1"/>
    <col min="5132" max="5134" width="0" style="10" hidden="1" customWidth="1"/>
    <col min="5135" max="5135" width="4.625" style="10" customWidth="1"/>
    <col min="5136" max="5138" width="0" style="10" hidden="1" customWidth="1"/>
    <col min="5139" max="5139" width="4.625" style="10" customWidth="1"/>
    <col min="5140" max="5140" width="0" style="10" hidden="1" customWidth="1"/>
    <col min="5141" max="5141" width="5.625" style="10" customWidth="1"/>
    <col min="5142" max="5142" width="8.625" style="10" customWidth="1"/>
    <col min="5143" max="5337" width="9" style="10"/>
    <col min="5338" max="5338" width="9.25" style="10" customWidth="1"/>
    <col min="5339" max="5383" width="2.375" style="10" customWidth="1"/>
    <col min="5384" max="5384" width="5.625" style="10" customWidth="1"/>
    <col min="5385" max="5387" width="4.625" style="10" customWidth="1"/>
    <col min="5388" max="5390" width="0" style="10" hidden="1" customWidth="1"/>
    <col min="5391" max="5391" width="4.625" style="10" customWidth="1"/>
    <col min="5392" max="5394" width="0" style="10" hidden="1" customWidth="1"/>
    <col min="5395" max="5395" width="4.625" style="10" customWidth="1"/>
    <col min="5396" max="5396" width="0" style="10" hidden="1" customWidth="1"/>
    <col min="5397" max="5397" width="5.625" style="10" customWidth="1"/>
    <col min="5398" max="5398" width="8.625" style="10" customWidth="1"/>
    <col min="5399" max="5593" width="9" style="10"/>
    <col min="5594" max="5594" width="9.25" style="10" customWidth="1"/>
    <col min="5595" max="5639" width="2.375" style="10" customWidth="1"/>
    <col min="5640" max="5640" width="5.625" style="10" customWidth="1"/>
    <col min="5641" max="5643" width="4.625" style="10" customWidth="1"/>
    <col min="5644" max="5646" width="0" style="10" hidden="1" customWidth="1"/>
    <col min="5647" max="5647" width="4.625" style="10" customWidth="1"/>
    <col min="5648" max="5650" width="0" style="10" hidden="1" customWidth="1"/>
    <col min="5651" max="5651" width="4.625" style="10" customWidth="1"/>
    <col min="5652" max="5652" width="0" style="10" hidden="1" customWidth="1"/>
    <col min="5653" max="5653" width="5.625" style="10" customWidth="1"/>
    <col min="5654" max="5654" width="8.625" style="10" customWidth="1"/>
    <col min="5655" max="5849" width="9" style="10"/>
    <col min="5850" max="5850" width="9.25" style="10" customWidth="1"/>
    <col min="5851" max="5895" width="2.375" style="10" customWidth="1"/>
    <col min="5896" max="5896" width="5.625" style="10" customWidth="1"/>
    <col min="5897" max="5899" width="4.625" style="10" customWidth="1"/>
    <col min="5900" max="5902" width="0" style="10" hidden="1" customWidth="1"/>
    <col min="5903" max="5903" width="4.625" style="10" customWidth="1"/>
    <col min="5904" max="5906" width="0" style="10" hidden="1" customWidth="1"/>
    <col min="5907" max="5907" width="4.625" style="10" customWidth="1"/>
    <col min="5908" max="5908" width="0" style="10" hidden="1" customWidth="1"/>
    <col min="5909" max="5909" width="5.625" style="10" customWidth="1"/>
    <col min="5910" max="5910" width="8.625" style="10" customWidth="1"/>
    <col min="5911" max="6105" width="9" style="10"/>
    <col min="6106" max="6106" width="9.25" style="10" customWidth="1"/>
    <col min="6107" max="6151" width="2.375" style="10" customWidth="1"/>
    <col min="6152" max="6152" width="5.625" style="10" customWidth="1"/>
    <col min="6153" max="6155" width="4.625" style="10" customWidth="1"/>
    <col min="6156" max="6158" width="0" style="10" hidden="1" customWidth="1"/>
    <col min="6159" max="6159" width="4.625" style="10" customWidth="1"/>
    <col min="6160" max="6162" width="0" style="10" hidden="1" customWidth="1"/>
    <col min="6163" max="6163" width="4.625" style="10" customWidth="1"/>
    <col min="6164" max="6164" width="0" style="10" hidden="1" customWidth="1"/>
    <col min="6165" max="6165" width="5.625" style="10" customWidth="1"/>
    <col min="6166" max="6166" width="8.625" style="10" customWidth="1"/>
    <col min="6167" max="6361" width="9" style="10"/>
    <col min="6362" max="6362" width="9.25" style="10" customWidth="1"/>
    <col min="6363" max="6407" width="2.375" style="10" customWidth="1"/>
    <col min="6408" max="6408" width="5.625" style="10" customWidth="1"/>
    <col min="6409" max="6411" width="4.625" style="10" customWidth="1"/>
    <col min="6412" max="6414" width="0" style="10" hidden="1" customWidth="1"/>
    <col min="6415" max="6415" width="4.625" style="10" customWidth="1"/>
    <col min="6416" max="6418" width="0" style="10" hidden="1" customWidth="1"/>
    <col min="6419" max="6419" width="4.625" style="10" customWidth="1"/>
    <col min="6420" max="6420" width="0" style="10" hidden="1" customWidth="1"/>
    <col min="6421" max="6421" width="5.625" style="10" customWidth="1"/>
    <col min="6422" max="6422" width="8.625" style="10" customWidth="1"/>
    <col min="6423" max="6617" width="9" style="10"/>
    <col min="6618" max="6618" width="9.25" style="10" customWidth="1"/>
    <col min="6619" max="6663" width="2.375" style="10" customWidth="1"/>
    <col min="6664" max="6664" width="5.625" style="10" customWidth="1"/>
    <col min="6665" max="6667" width="4.625" style="10" customWidth="1"/>
    <col min="6668" max="6670" width="0" style="10" hidden="1" customWidth="1"/>
    <col min="6671" max="6671" width="4.625" style="10" customWidth="1"/>
    <col min="6672" max="6674" width="0" style="10" hidden="1" customWidth="1"/>
    <col min="6675" max="6675" width="4.625" style="10" customWidth="1"/>
    <col min="6676" max="6676" width="0" style="10" hidden="1" customWidth="1"/>
    <col min="6677" max="6677" width="5.625" style="10" customWidth="1"/>
    <col min="6678" max="6678" width="8.625" style="10" customWidth="1"/>
    <col min="6679" max="6873" width="9" style="10"/>
    <col min="6874" max="6874" width="9.25" style="10" customWidth="1"/>
    <col min="6875" max="6919" width="2.375" style="10" customWidth="1"/>
    <col min="6920" max="6920" width="5.625" style="10" customWidth="1"/>
    <col min="6921" max="6923" width="4.625" style="10" customWidth="1"/>
    <col min="6924" max="6926" width="0" style="10" hidden="1" customWidth="1"/>
    <col min="6927" max="6927" width="4.625" style="10" customWidth="1"/>
    <col min="6928" max="6930" width="0" style="10" hidden="1" customWidth="1"/>
    <col min="6931" max="6931" width="4.625" style="10" customWidth="1"/>
    <col min="6932" max="6932" width="0" style="10" hidden="1" customWidth="1"/>
    <col min="6933" max="6933" width="5.625" style="10" customWidth="1"/>
    <col min="6934" max="6934" width="8.625" style="10" customWidth="1"/>
    <col min="6935" max="7129" width="9" style="10"/>
    <col min="7130" max="7130" width="9.25" style="10" customWidth="1"/>
    <col min="7131" max="7175" width="2.375" style="10" customWidth="1"/>
    <col min="7176" max="7176" width="5.625" style="10" customWidth="1"/>
    <col min="7177" max="7179" width="4.625" style="10" customWidth="1"/>
    <col min="7180" max="7182" width="0" style="10" hidden="1" customWidth="1"/>
    <col min="7183" max="7183" width="4.625" style="10" customWidth="1"/>
    <col min="7184" max="7186" width="0" style="10" hidden="1" customWidth="1"/>
    <col min="7187" max="7187" width="4.625" style="10" customWidth="1"/>
    <col min="7188" max="7188" width="0" style="10" hidden="1" customWidth="1"/>
    <col min="7189" max="7189" width="5.625" style="10" customWidth="1"/>
    <col min="7190" max="7190" width="8.625" style="10" customWidth="1"/>
    <col min="7191" max="7385" width="9" style="10"/>
    <col min="7386" max="7386" width="9.25" style="10" customWidth="1"/>
    <col min="7387" max="7431" width="2.375" style="10" customWidth="1"/>
    <col min="7432" max="7432" width="5.625" style="10" customWidth="1"/>
    <col min="7433" max="7435" width="4.625" style="10" customWidth="1"/>
    <col min="7436" max="7438" width="0" style="10" hidden="1" customWidth="1"/>
    <col min="7439" max="7439" width="4.625" style="10" customWidth="1"/>
    <col min="7440" max="7442" width="0" style="10" hidden="1" customWidth="1"/>
    <col min="7443" max="7443" width="4.625" style="10" customWidth="1"/>
    <col min="7444" max="7444" width="0" style="10" hidden="1" customWidth="1"/>
    <col min="7445" max="7445" width="5.625" style="10" customWidth="1"/>
    <col min="7446" max="7446" width="8.625" style="10" customWidth="1"/>
    <col min="7447" max="7641" width="9" style="10"/>
    <col min="7642" max="7642" width="9.25" style="10" customWidth="1"/>
    <col min="7643" max="7687" width="2.375" style="10" customWidth="1"/>
    <col min="7688" max="7688" width="5.625" style="10" customWidth="1"/>
    <col min="7689" max="7691" width="4.625" style="10" customWidth="1"/>
    <col min="7692" max="7694" width="0" style="10" hidden="1" customWidth="1"/>
    <col min="7695" max="7695" width="4.625" style="10" customWidth="1"/>
    <col min="7696" max="7698" width="0" style="10" hidden="1" customWidth="1"/>
    <col min="7699" max="7699" width="4.625" style="10" customWidth="1"/>
    <col min="7700" max="7700" width="0" style="10" hidden="1" customWidth="1"/>
    <col min="7701" max="7701" width="5.625" style="10" customWidth="1"/>
    <col min="7702" max="7702" width="8.625" style="10" customWidth="1"/>
    <col min="7703" max="7897" width="9" style="10"/>
    <col min="7898" max="7898" width="9.25" style="10" customWidth="1"/>
    <col min="7899" max="7943" width="2.375" style="10" customWidth="1"/>
    <col min="7944" max="7944" width="5.625" style="10" customWidth="1"/>
    <col min="7945" max="7947" width="4.625" style="10" customWidth="1"/>
    <col min="7948" max="7950" width="0" style="10" hidden="1" customWidth="1"/>
    <col min="7951" max="7951" width="4.625" style="10" customWidth="1"/>
    <col min="7952" max="7954" width="0" style="10" hidden="1" customWidth="1"/>
    <col min="7955" max="7955" width="4.625" style="10" customWidth="1"/>
    <col min="7956" max="7956" width="0" style="10" hidden="1" customWidth="1"/>
    <col min="7957" max="7957" width="5.625" style="10" customWidth="1"/>
    <col min="7958" max="7958" width="8.625" style="10" customWidth="1"/>
    <col min="7959" max="8153" width="9" style="10"/>
    <col min="8154" max="8154" width="9.25" style="10" customWidth="1"/>
    <col min="8155" max="8199" width="2.375" style="10" customWidth="1"/>
    <col min="8200" max="8200" width="5.625" style="10" customWidth="1"/>
    <col min="8201" max="8203" width="4.625" style="10" customWidth="1"/>
    <col min="8204" max="8206" width="0" style="10" hidden="1" customWidth="1"/>
    <col min="8207" max="8207" width="4.625" style="10" customWidth="1"/>
    <col min="8208" max="8210" width="0" style="10" hidden="1" customWidth="1"/>
    <col min="8211" max="8211" width="4.625" style="10" customWidth="1"/>
    <col min="8212" max="8212" width="0" style="10" hidden="1" customWidth="1"/>
    <col min="8213" max="8213" width="5.625" style="10" customWidth="1"/>
    <col min="8214" max="8214" width="8.625" style="10" customWidth="1"/>
    <col min="8215" max="8409" width="9" style="10"/>
    <col min="8410" max="8410" width="9.25" style="10" customWidth="1"/>
    <col min="8411" max="8455" width="2.375" style="10" customWidth="1"/>
    <col min="8456" max="8456" width="5.625" style="10" customWidth="1"/>
    <col min="8457" max="8459" width="4.625" style="10" customWidth="1"/>
    <col min="8460" max="8462" width="0" style="10" hidden="1" customWidth="1"/>
    <col min="8463" max="8463" width="4.625" style="10" customWidth="1"/>
    <col min="8464" max="8466" width="0" style="10" hidden="1" customWidth="1"/>
    <col min="8467" max="8467" width="4.625" style="10" customWidth="1"/>
    <col min="8468" max="8468" width="0" style="10" hidden="1" customWidth="1"/>
    <col min="8469" max="8469" width="5.625" style="10" customWidth="1"/>
    <col min="8470" max="8470" width="8.625" style="10" customWidth="1"/>
    <col min="8471" max="8665" width="9" style="10"/>
    <col min="8666" max="8666" width="9.25" style="10" customWidth="1"/>
    <col min="8667" max="8711" width="2.375" style="10" customWidth="1"/>
    <col min="8712" max="8712" width="5.625" style="10" customWidth="1"/>
    <col min="8713" max="8715" width="4.625" style="10" customWidth="1"/>
    <col min="8716" max="8718" width="0" style="10" hidden="1" customWidth="1"/>
    <col min="8719" max="8719" width="4.625" style="10" customWidth="1"/>
    <col min="8720" max="8722" width="0" style="10" hidden="1" customWidth="1"/>
    <col min="8723" max="8723" width="4.625" style="10" customWidth="1"/>
    <col min="8724" max="8724" width="0" style="10" hidden="1" customWidth="1"/>
    <col min="8725" max="8725" width="5.625" style="10" customWidth="1"/>
    <col min="8726" max="8726" width="8.625" style="10" customWidth="1"/>
    <col min="8727" max="8921" width="9" style="10"/>
    <col min="8922" max="8922" width="9.25" style="10" customWidth="1"/>
    <col min="8923" max="8967" width="2.375" style="10" customWidth="1"/>
    <col min="8968" max="8968" width="5.625" style="10" customWidth="1"/>
    <col min="8969" max="8971" width="4.625" style="10" customWidth="1"/>
    <col min="8972" max="8974" width="0" style="10" hidden="1" customWidth="1"/>
    <col min="8975" max="8975" width="4.625" style="10" customWidth="1"/>
    <col min="8976" max="8978" width="0" style="10" hidden="1" customWidth="1"/>
    <col min="8979" max="8979" width="4.625" style="10" customWidth="1"/>
    <col min="8980" max="8980" width="0" style="10" hidden="1" customWidth="1"/>
    <col min="8981" max="8981" width="5.625" style="10" customWidth="1"/>
    <col min="8982" max="8982" width="8.625" style="10" customWidth="1"/>
    <col min="8983" max="9177" width="9" style="10"/>
    <col min="9178" max="9178" width="9.25" style="10" customWidth="1"/>
    <col min="9179" max="9223" width="2.375" style="10" customWidth="1"/>
    <col min="9224" max="9224" width="5.625" style="10" customWidth="1"/>
    <col min="9225" max="9227" width="4.625" style="10" customWidth="1"/>
    <col min="9228" max="9230" width="0" style="10" hidden="1" customWidth="1"/>
    <col min="9231" max="9231" width="4.625" style="10" customWidth="1"/>
    <col min="9232" max="9234" width="0" style="10" hidden="1" customWidth="1"/>
    <col min="9235" max="9235" width="4.625" style="10" customWidth="1"/>
    <col min="9236" max="9236" width="0" style="10" hidden="1" customWidth="1"/>
    <col min="9237" max="9237" width="5.625" style="10" customWidth="1"/>
    <col min="9238" max="9238" width="8.625" style="10" customWidth="1"/>
    <col min="9239" max="9433" width="9" style="10"/>
    <col min="9434" max="9434" width="9.25" style="10" customWidth="1"/>
    <col min="9435" max="9479" width="2.375" style="10" customWidth="1"/>
    <col min="9480" max="9480" width="5.625" style="10" customWidth="1"/>
    <col min="9481" max="9483" width="4.625" style="10" customWidth="1"/>
    <col min="9484" max="9486" width="0" style="10" hidden="1" customWidth="1"/>
    <col min="9487" max="9487" width="4.625" style="10" customWidth="1"/>
    <col min="9488" max="9490" width="0" style="10" hidden="1" customWidth="1"/>
    <col min="9491" max="9491" width="4.625" style="10" customWidth="1"/>
    <col min="9492" max="9492" width="0" style="10" hidden="1" customWidth="1"/>
    <col min="9493" max="9493" width="5.625" style="10" customWidth="1"/>
    <col min="9494" max="9494" width="8.625" style="10" customWidth="1"/>
    <col min="9495" max="9689" width="9" style="10"/>
    <col min="9690" max="9690" width="9.25" style="10" customWidth="1"/>
    <col min="9691" max="9735" width="2.375" style="10" customWidth="1"/>
    <col min="9736" max="9736" width="5.625" style="10" customWidth="1"/>
    <col min="9737" max="9739" width="4.625" style="10" customWidth="1"/>
    <col min="9740" max="9742" width="0" style="10" hidden="1" customWidth="1"/>
    <col min="9743" max="9743" width="4.625" style="10" customWidth="1"/>
    <col min="9744" max="9746" width="0" style="10" hidden="1" customWidth="1"/>
    <col min="9747" max="9747" width="4.625" style="10" customWidth="1"/>
    <col min="9748" max="9748" width="0" style="10" hidden="1" customWidth="1"/>
    <col min="9749" max="9749" width="5.625" style="10" customWidth="1"/>
    <col min="9750" max="9750" width="8.625" style="10" customWidth="1"/>
    <col min="9751" max="9945" width="9" style="10"/>
    <col min="9946" max="9946" width="9.25" style="10" customWidth="1"/>
    <col min="9947" max="9991" width="2.375" style="10" customWidth="1"/>
    <col min="9992" max="9992" width="5.625" style="10" customWidth="1"/>
    <col min="9993" max="9995" width="4.625" style="10" customWidth="1"/>
    <col min="9996" max="9998" width="0" style="10" hidden="1" customWidth="1"/>
    <col min="9999" max="9999" width="4.625" style="10" customWidth="1"/>
    <col min="10000" max="10002" width="0" style="10" hidden="1" customWidth="1"/>
    <col min="10003" max="10003" width="4.625" style="10" customWidth="1"/>
    <col min="10004" max="10004" width="0" style="10" hidden="1" customWidth="1"/>
    <col min="10005" max="10005" width="5.625" style="10" customWidth="1"/>
    <col min="10006" max="10006" width="8.625" style="10" customWidth="1"/>
    <col min="10007" max="10201" width="9" style="10"/>
    <col min="10202" max="10202" width="9.25" style="10" customWidth="1"/>
    <col min="10203" max="10247" width="2.375" style="10" customWidth="1"/>
    <col min="10248" max="10248" width="5.625" style="10" customWidth="1"/>
    <col min="10249" max="10251" width="4.625" style="10" customWidth="1"/>
    <col min="10252" max="10254" width="0" style="10" hidden="1" customWidth="1"/>
    <col min="10255" max="10255" width="4.625" style="10" customWidth="1"/>
    <col min="10256" max="10258" width="0" style="10" hidden="1" customWidth="1"/>
    <col min="10259" max="10259" width="4.625" style="10" customWidth="1"/>
    <col min="10260" max="10260" width="0" style="10" hidden="1" customWidth="1"/>
    <col min="10261" max="10261" width="5.625" style="10" customWidth="1"/>
    <col min="10262" max="10262" width="8.625" style="10" customWidth="1"/>
    <col min="10263" max="10457" width="9" style="10"/>
    <col min="10458" max="10458" width="9.25" style="10" customWidth="1"/>
    <col min="10459" max="10503" width="2.375" style="10" customWidth="1"/>
    <col min="10504" max="10504" width="5.625" style="10" customWidth="1"/>
    <col min="10505" max="10507" width="4.625" style="10" customWidth="1"/>
    <col min="10508" max="10510" width="0" style="10" hidden="1" customWidth="1"/>
    <col min="10511" max="10511" width="4.625" style="10" customWidth="1"/>
    <col min="10512" max="10514" width="0" style="10" hidden="1" customWidth="1"/>
    <col min="10515" max="10515" width="4.625" style="10" customWidth="1"/>
    <col min="10516" max="10516" width="0" style="10" hidden="1" customWidth="1"/>
    <col min="10517" max="10517" width="5.625" style="10" customWidth="1"/>
    <col min="10518" max="10518" width="8.625" style="10" customWidth="1"/>
    <col min="10519" max="10713" width="9" style="10"/>
    <col min="10714" max="10714" width="9.25" style="10" customWidth="1"/>
    <col min="10715" max="10759" width="2.375" style="10" customWidth="1"/>
    <col min="10760" max="10760" width="5.625" style="10" customWidth="1"/>
    <col min="10761" max="10763" width="4.625" style="10" customWidth="1"/>
    <col min="10764" max="10766" width="0" style="10" hidden="1" customWidth="1"/>
    <col min="10767" max="10767" width="4.625" style="10" customWidth="1"/>
    <col min="10768" max="10770" width="0" style="10" hidden="1" customWidth="1"/>
    <col min="10771" max="10771" width="4.625" style="10" customWidth="1"/>
    <col min="10772" max="10772" width="0" style="10" hidden="1" customWidth="1"/>
    <col min="10773" max="10773" width="5.625" style="10" customWidth="1"/>
    <col min="10774" max="10774" width="8.625" style="10" customWidth="1"/>
    <col min="10775" max="10969" width="9" style="10"/>
    <col min="10970" max="10970" width="9.25" style="10" customWidth="1"/>
    <col min="10971" max="11015" width="2.375" style="10" customWidth="1"/>
    <col min="11016" max="11016" width="5.625" style="10" customWidth="1"/>
    <col min="11017" max="11019" width="4.625" style="10" customWidth="1"/>
    <col min="11020" max="11022" width="0" style="10" hidden="1" customWidth="1"/>
    <col min="11023" max="11023" width="4.625" style="10" customWidth="1"/>
    <col min="11024" max="11026" width="0" style="10" hidden="1" customWidth="1"/>
    <col min="11027" max="11027" width="4.625" style="10" customWidth="1"/>
    <col min="11028" max="11028" width="0" style="10" hidden="1" customWidth="1"/>
    <col min="11029" max="11029" width="5.625" style="10" customWidth="1"/>
    <col min="11030" max="11030" width="8.625" style="10" customWidth="1"/>
    <col min="11031" max="11225" width="9" style="10"/>
    <col min="11226" max="11226" width="9.25" style="10" customWidth="1"/>
    <col min="11227" max="11271" width="2.375" style="10" customWidth="1"/>
    <col min="11272" max="11272" width="5.625" style="10" customWidth="1"/>
    <col min="11273" max="11275" width="4.625" style="10" customWidth="1"/>
    <col min="11276" max="11278" width="0" style="10" hidden="1" customWidth="1"/>
    <col min="11279" max="11279" width="4.625" style="10" customWidth="1"/>
    <col min="11280" max="11282" width="0" style="10" hidden="1" customWidth="1"/>
    <col min="11283" max="11283" width="4.625" style="10" customWidth="1"/>
    <col min="11284" max="11284" width="0" style="10" hidden="1" customWidth="1"/>
    <col min="11285" max="11285" width="5.625" style="10" customWidth="1"/>
    <col min="11286" max="11286" width="8.625" style="10" customWidth="1"/>
    <col min="11287" max="11481" width="9" style="10"/>
    <col min="11482" max="11482" width="9.25" style="10" customWidth="1"/>
    <col min="11483" max="11527" width="2.375" style="10" customWidth="1"/>
    <col min="11528" max="11528" width="5.625" style="10" customWidth="1"/>
    <col min="11529" max="11531" width="4.625" style="10" customWidth="1"/>
    <col min="11532" max="11534" width="0" style="10" hidden="1" customWidth="1"/>
    <col min="11535" max="11535" width="4.625" style="10" customWidth="1"/>
    <col min="11536" max="11538" width="0" style="10" hidden="1" customWidth="1"/>
    <col min="11539" max="11539" width="4.625" style="10" customWidth="1"/>
    <col min="11540" max="11540" width="0" style="10" hidden="1" customWidth="1"/>
    <col min="11541" max="11541" width="5.625" style="10" customWidth="1"/>
    <col min="11542" max="11542" width="8.625" style="10" customWidth="1"/>
    <col min="11543" max="11737" width="9" style="10"/>
    <col min="11738" max="11738" width="9.25" style="10" customWidth="1"/>
    <col min="11739" max="11783" width="2.375" style="10" customWidth="1"/>
    <col min="11784" max="11784" width="5.625" style="10" customWidth="1"/>
    <col min="11785" max="11787" width="4.625" style="10" customWidth="1"/>
    <col min="11788" max="11790" width="0" style="10" hidden="1" customWidth="1"/>
    <col min="11791" max="11791" width="4.625" style="10" customWidth="1"/>
    <col min="11792" max="11794" width="0" style="10" hidden="1" customWidth="1"/>
    <col min="11795" max="11795" width="4.625" style="10" customWidth="1"/>
    <col min="11796" max="11796" width="0" style="10" hidden="1" customWidth="1"/>
    <col min="11797" max="11797" width="5.625" style="10" customWidth="1"/>
    <col min="11798" max="11798" width="8.625" style="10" customWidth="1"/>
    <col min="11799" max="11993" width="9" style="10"/>
    <col min="11994" max="11994" width="9.25" style="10" customWidth="1"/>
    <col min="11995" max="12039" width="2.375" style="10" customWidth="1"/>
    <col min="12040" max="12040" width="5.625" style="10" customWidth="1"/>
    <col min="12041" max="12043" width="4.625" style="10" customWidth="1"/>
    <col min="12044" max="12046" width="0" style="10" hidden="1" customWidth="1"/>
    <col min="12047" max="12047" width="4.625" style="10" customWidth="1"/>
    <col min="12048" max="12050" width="0" style="10" hidden="1" customWidth="1"/>
    <col min="12051" max="12051" width="4.625" style="10" customWidth="1"/>
    <col min="12052" max="12052" width="0" style="10" hidden="1" customWidth="1"/>
    <col min="12053" max="12053" width="5.625" style="10" customWidth="1"/>
    <col min="12054" max="12054" width="8.625" style="10" customWidth="1"/>
    <col min="12055" max="12249" width="9" style="10"/>
    <col min="12250" max="12250" width="9.25" style="10" customWidth="1"/>
    <col min="12251" max="12295" width="2.375" style="10" customWidth="1"/>
    <col min="12296" max="12296" width="5.625" style="10" customWidth="1"/>
    <col min="12297" max="12299" width="4.625" style="10" customWidth="1"/>
    <col min="12300" max="12302" width="0" style="10" hidden="1" customWidth="1"/>
    <col min="12303" max="12303" width="4.625" style="10" customWidth="1"/>
    <col min="12304" max="12306" width="0" style="10" hidden="1" customWidth="1"/>
    <col min="12307" max="12307" width="4.625" style="10" customWidth="1"/>
    <col min="12308" max="12308" width="0" style="10" hidden="1" customWidth="1"/>
    <col min="12309" max="12309" width="5.625" style="10" customWidth="1"/>
    <col min="12310" max="12310" width="8.625" style="10" customWidth="1"/>
    <col min="12311" max="12505" width="9" style="10"/>
    <col min="12506" max="12506" width="9.25" style="10" customWidth="1"/>
    <col min="12507" max="12551" width="2.375" style="10" customWidth="1"/>
    <col min="12552" max="12552" width="5.625" style="10" customWidth="1"/>
    <col min="12553" max="12555" width="4.625" style="10" customWidth="1"/>
    <col min="12556" max="12558" width="0" style="10" hidden="1" customWidth="1"/>
    <col min="12559" max="12559" width="4.625" style="10" customWidth="1"/>
    <col min="12560" max="12562" width="0" style="10" hidden="1" customWidth="1"/>
    <col min="12563" max="12563" width="4.625" style="10" customWidth="1"/>
    <col min="12564" max="12564" width="0" style="10" hidden="1" customWidth="1"/>
    <col min="12565" max="12565" width="5.625" style="10" customWidth="1"/>
    <col min="12566" max="12566" width="8.625" style="10" customWidth="1"/>
    <col min="12567" max="12761" width="9" style="10"/>
    <col min="12762" max="12762" width="9.25" style="10" customWidth="1"/>
    <col min="12763" max="12807" width="2.375" style="10" customWidth="1"/>
    <col min="12808" max="12808" width="5.625" style="10" customWidth="1"/>
    <col min="12809" max="12811" width="4.625" style="10" customWidth="1"/>
    <col min="12812" max="12814" width="0" style="10" hidden="1" customWidth="1"/>
    <col min="12815" max="12815" width="4.625" style="10" customWidth="1"/>
    <col min="12816" max="12818" width="0" style="10" hidden="1" customWidth="1"/>
    <col min="12819" max="12819" width="4.625" style="10" customWidth="1"/>
    <col min="12820" max="12820" width="0" style="10" hidden="1" customWidth="1"/>
    <col min="12821" max="12821" width="5.625" style="10" customWidth="1"/>
    <col min="12822" max="12822" width="8.625" style="10" customWidth="1"/>
    <col min="12823" max="13017" width="9" style="10"/>
    <col min="13018" max="13018" width="9.25" style="10" customWidth="1"/>
    <col min="13019" max="13063" width="2.375" style="10" customWidth="1"/>
    <col min="13064" max="13064" width="5.625" style="10" customWidth="1"/>
    <col min="13065" max="13067" width="4.625" style="10" customWidth="1"/>
    <col min="13068" max="13070" width="0" style="10" hidden="1" customWidth="1"/>
    <col min="13071" max="13071" width="4.625" style="10" customWidth="1"/>
    <col min="13072" max="13074" width="0" style="10" hidden="1" customWidth="1"/>
    <col min="13075" max="13075" width="4.625" style="10" customWidth="1"/>
    <col min="13076" max="13076" width="0" style="10" hidden="1" customWidth="1"/>
    <col min="13077" max="13077" width="5.625" style="10" customWidth="1"/>
    <col min="13078" max="13078" width="8.625" style="10" customWidth="1"/>
    <col min="13079" max="13273" width="9" style="10"/>
    <col min="13274" max="13274" width="9.25" style="10" customWidth="1"/>
    <col min="13275" max="13319" width="2.375" style="10" customWidth="1"/>
    <col min="13320" max="13320" width="5.625" style="10" customWidth="1"/>
    <col min="13321" max="13323" width="4.625" style="10" customWidth="1"/>
    <col min="13324" max="13326" width="0" style="10" hidden="1" customWidth="1"/>
    <col min="13327" max="13327" width="4.625" style="10" customWidth="1"/>
    <col min="13328" max="13330" width="0" style="10" hidden="1" customWidth="1"/>
    <col min="13331" max="13331" width="4.625" style="10" customWidth="1"/>
    <col min="13332" max="13332" width="0" style="10" hidden="1" customWidth="1"/>
    <col min="13333" max="13333" width="5.625" style="10" customWidth="1"/>
    <col min="13334" max="13334" width="8.625" style="10" customWidth="1"/>
    <col min="13335" max="13529" width="9" style="10"/>
    <col min="13530" max="13530" width="9.25" style="10" customWidth="1"/>
    <col min="13531" max="13575" width="2.375" style="10" customWidth="1"/>
    <col min="13576" max="13576" width="5.625" style="10" customWidth="1"/>
    <col min="13577" max="13579" width="4.625" style="10" customWidth="1"/>
    <col min="13580" max="13582" width="0" style="10" hidden="1" customWidth="1"/>
    <col min="13583" max="13583" width="4.625" style="10" customWidth="1"/>
    <col min="13584" max="13586" width="0" style="10" hidden="1" customWidth="1"/>
    <col min="13587" max="13587" width="4.625" style="10" customWidth="1"/>
    <col min="13588" max="13588" width="0" style="10" hidden="1" customWidth="1"/>
    <col min="13589" max="13589" width="5.625" style="10" customWidth="1"/>
    <col min="13590" max="13590" width="8.625" style="10" customWidth="1"/>
    <col min="13591" max="13785" width="9" style="10"/>
    <col min="13786" max="13786" width="9.25" style="10" customWidth="1"/>
    <col min="13787" max="13831" width="2.375" style="10" customWidth="1"/>
    <col min="13832" max="13832" width="5.625" style="10" customWidth="1"/>
    <col min="13833" max="13835" width="4.625" style="10" customWidth="1"/>
    <col min="13836" max="13838" width="0" style="10" hidden="1" customWidth="1"/>
    <col min="13839" max="13839" width="4.625" style="10" customWidth="1"/>
    <col min="13840" max="13842" width="0" style="10" hidden="1" customWidth="1"/>
    <col min="13843" max="13843" width="4.625" style="10" customWidth="1"/>
    <col min="13844" max="13844" width="0" style="10" hidden="1" customWidth="1"/>
    <col min="13845" max="13845" width="5.625" style="10" customWidth="1"/>
    <col min="13846" max="13846" width="8.625" style="10" customWidth="1"/>
    <col min="13847" max="14041" width="9" style="10"/>
    <col min="14042" max="14042" width="9.25" style="10" customWidth="1"/>
    <col min="14043" max="14087" width="2.375" style="10" customWidth="1"/>
    <col min="14088" max="14088" width="5.625" style="10" customWidth="1"/>
    <col min="14089" max="14091" width="4.625" style="10" customWidth="1"/>
    <col min="14092" max="14094" width="0" style="10" hidden="1" customWidth="1"/>
    <col min="14095" max="14095" width="4.625" style="10" customWidth="1"/>
    <col min="14096" max="14098" width="0" style="10" hidden="1" customWidth="1"/>
    <col min="14099" max="14099" width="4.625" style="10" customWidth="1"/>
    <col min="14100" max="14100" width="0" style="10" hidden="1" customWidth="1"/>
    <col min="14101" max="14101" width="5.625" style="10" customWidth="1"/>
    <col min="14102" max="14102" width="8.625" style="10" customWidth="1"/>
    <col min="14103" max="14297" width="9" style="10"/>
    <col min="14298" max="14298" width="9.25" style="10" customWidth="1"/>
    <col min="14299" max="14343" width="2.375" style="10" customWidth="1"/>
    <col min="14344" max="14344" width="5.625" style="10" customWidth="1"/>
    <col min="14345" max="14347" width="4.625" style="10" customWidth="1"/>
    <col min="14348" max="14350" width="0" style="10" hidden="1" customWidth="1"/>
    <col min="14351" max="14351" width="4.625" style="10" customWidth="1"/>
    <col min="14352" max="14354" width="0" style="10" hidden="1" customWidth="1"/>
    <col min="14355" max="14355" width="4.625" style="10" customWidth="1"/>
    <col min="14356" max="14356" width="0" style="10" hidden="1" customWidth="1"/>
    <col min="14357" max="14357" width="5.625" style="10" customWidth="1"/>
    <col min="14358" max="14358" width="8.625" style="10" customWidth="1"/>
    <col min="14359" max="14553" width="9" style="10"/>
    <col min="14554" max="14554" width="9.25" style="10" customWidth="1"/>
    <col min="14555" max="14599" width="2.375" style="10" customWidth="1"/>
    <col min="14600" max="14600" width="5.625" style="10" customWidth="1"/>
    <col min="14601" max="14603" width="4.625" style="10" customWidth="1"/>
    <col min="14604" max="14606" width="0" style="10" hidden="1" customWidth="1"/>
    <col min="14607" max="14607" width="4.625" style="10" customWidth="1"/>
    <col min="14608" max="14610" width="0" style="10" hidden="1" customWidth="1"/>
    <col min="14611" max="14611" width="4.625" style="10" customWidth="1"/>
    <col min="14612" max="14612" width="0" style="10" hidden="1" customWidth="1"/>
    <col min="14613" max="14613" width="5.625" style="10" customWidth="1"/>
    <col min="14614" max="14614" width="8.625" style="10" customWidth="1"/>
    <col min="14615" max="14809" width="9" style="10"/>
    <col min="14810" max="14810" width="9.25" style="10" customWidth="1"/>
    <col min="14811" max="14855" width="2.375" style="10" customWidth="1"/>
    <col min="14856" max="14856" width="5.625" style="10" customWidth="1"/>
    <col min="14857" max="14859" width="4.625" style="10" customWidth="1"/>
    <col min="14860" max="14862" width="0" style="10" hidden="1" customWidth="1"/>
    <col min="14863" max="14863" width="4.625" style="10" customWidth="1"/>
    <col min="14864" max="14866" width="0" style="10" hidden="1" customWidth="1"/>
    <col min="14867" max="14867" width="4.625" style="10" customWidth="1"/>
    <col min="14868" max="14868" width="0" style="10" hidden="1" customWidth="1"/>
    <col min="14869" max="14869" width="5.625" style="10" customWidth="1"/>
    <col min="14870" max="14870" width="8.625" style="10" customWidth="1"/>
    <col min="14871" max="15065" width="9" style="10"/>
    <col min="15066" max="15066" width="9.25" style="10" customWidth="1"/>
    <col min="15067" max="15111" width="2.375" style="10" customWidth="1"/>
    <col min="15112" max="15112" width="5.625" style="10" customWidth="1"/>
    <col min="15113" max="15115" width="4.625" style="10" customWidth="1"/>
    <col min="15116" max="15118" width="0" style="10" hidden="1" customWidth="1"/>
    <col min="15119" max="15119" width="4.625" style="10" customWidth="1"/>
    <col min="15120" max="15122" width="0" style="10" hidden="1" customWidth="1"/>
    <col min="15123" max="15123" width="4.625" style="10" customWidth="1"/>
    <col min="15124" max="15124" width="0" style="10" hidden="1" customWidth="1"/>
    <col min="15125" max="15125" width="5.625" style="10" customWidth="1"/>
    <col min="15126" max="15126" width="8.625" style="10" customWidth="1"/>
    <col min="15127" max="15321" width="9" style="10"/>
    <col min="15322" max="15322" width="9.25" style="10" customWidth="1"/>
    <col min="15323" max="15367" width="2.375" style="10" customWidth="1"/>
    <col min="15368" max="15368" width="5.625" style="10" customWidth="1"/>
    <col min="15369" max="15371" width="4.625" style="10" customWidth="1"/>
    <col min="15372" max="15374" width="0" style="10" hidden="1" customWidth="1"/>
    <col min="15375" max="15375" width="4.625" style="10" customWidth="1"/>
    <col min="15376" max="15378" width="0" style="10" hidden="1" customWidth="1"/>
    <col min="15379" max="15379" width="4.625" style="10" customWidth="1"/>
    <col min="15380" max="15380" width="0" style="10" hidden="1" customWidth="1"/>
    <col min="15381" max="15381" width="5.625" style="10" customWidth="1"/>
    <col min="15382" max="15382" width="8.625" style="10" customWidth="1"/>
    <col min="15383" max="15577" width="9" style="10"/>
    <col min="15578" max="15578" width="9.25" style="10" customWidth="1"/>
    <col min="15579" max="15623" width="2.375" style="10" customWidth="1"/>
    <col min="15624" max="15624" width="5.625" style="10" customWidth="1"/>
    <col min="15625" max="15627" width="4.625" style="10" customWidth="1"/>
    <col min="15628" max="15630" width="0" style="10" hidden="1" customWidth="1"/>
    <col min="15631" max="15631" width="4.625" style="10" customWidth="1"/>
    <col min="15632" max="15634" width="0" style="10" hidden="1" customWidth="1"/>
    <col min="15635" max="15635" width="4.625" style="10" customWidth="1"/>
    <col min="15636" max="15636" width="0" style="10" hidden="1" customWidth="1"/>
    <col min="15637" max="15637" width="5.625" style="10" customWidth="1"/>
    <col min="15638" max="15638" width="8.625" style="10" customWidth="1"/>
    <col min="15639" max="15833" width="9" style="10"/>
    <col min="15834" max="15834" width="9.25" style="10" customWidth="1"/>
    <col min="15835" max="15879" width="2.375" style="10" customWidth="1"/>
    <col min="15880" max="15880" width="5.625" style="10" customWidth="1"/>
    <col min="15881" max="15883" width="4.625" style="10" customWidth="1"/>
    <col min="15884" max="15886" width="0" style="10" hidden="1" customWidth="1"/>
    <col min="15887" max="15887" width="4.625" style="10" customWidth="1"/>
    <col min="15888" max="15890" width="0" style="10" hidden="1" customWidth="1"/>
    <col min="15891" max="15891" width="4.625" style="10" customWidth="1"/>
    <col min="15892" max="15892" width="0" style="10" hidden="1" customWidth="1"/>
    <col min="15893" max="15893" width="5.625" style="10" customWidth="1"/>
    <col min="15894" max="15894" width="8.625" style="10" customWidth="1"/>
    <col min="15895" max="16089" width="9" style="10"/>
    <col min="16090" max="16090" width="9.25" style="10" customWidth="1"/>
    <col min="16091" max="16135" width="2.375" style="10" customWidth="1"/>
    <col min="16136" max="16136" width="5.625" style="10" customWidth="1"/>
    <col min="16137" max="16139" width="4.625" style="10" customWidth="1"/>
    <col min="16140" max="16142" width="0" style="10" hidden="1" customWidth="1"/>
    <col min="16143" max="16143" width="4.625" style="10" customWidth="1"/>
    <col min="16144" max="16146" width="0" style="10" hidden="1" customWidth="1"/>
    <col min="16147" max="16147" width="4.625" style="10" customWidth="1"/>
    <col min="16148" max="16148" width="0" style="10" hidden="1" customWidth="1"/>
    <col min="16149" max="16149" width="5.625" style="10" customWidth="1"/>
    <col min="16150" max="16150" width="8.625" style="10" customWidth="1"/>
    <col min="16151" max="16384" width="9" style="10"/>
  </cols>
  <sheetData>
    <row r="1" spans="1:34" ht="18" customHeight="1" x14ac:dyDescent="0.15">
      <c r="X1" s="11"/>
    </row>
    <row r="2" spans="1:34" s="16" customFormat="1" ht="18" customHeight="1" x14ac:dyDescent="0.2">
      <c r="A2" s="13" t="s">
        <v>46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S2" s="17" t="s">
        <v>47</v>
      </c>
      <c r="T2" s="17"/>
      <c r="U2" s="17"/>
      <c r="V2" s="17"/>
      <c r="W2" s="17"/>
      <c r="X2" s="17"/>
      <c r="Z2" s="18"/>
    </row>
    <row r="3" spans="1:34" s="16" customFormat="1" ht="18" customHeight="1" x14ac:dyDescent="0.2">
      <c r="A3" s="19" t="s">
        <v>179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0"/>
      <c r="P3" s="20"/>
      <c r="Z3" s="18"/>
    </row>
    <row r="4" spans="1:34" ht="18" customHeight="1" x14ac:dyDescent="0.15">
      <c r="A4" s="21"/>
      <c r="B4" s="22"/>
      <c r="C4" s="22"/>
      <c r="D4" s="22"/>
      <c r="E4" s="22"/>
      <c r="F4" s="22"/>
      <c r="G4" s="23"/>
      <c r="H4" s="23"/>
      <c r="I4" s="23"/>
      <c r="J4" s="23"/>
      <c r="K4" s="23"/>
      <c r="M4" s="10" t="s">
        <v>48</v>
      </c>
      <c r="O4" s="10" t="s">
        <v>49</v>
      </c>
      <c r="S4" s="22"/>
      <c r="T4" s="24"/>
      <c r="U4" s="24"/>
      <c r="V4" s="24"/>
      <c r="W4" s="22"/>
      <c r="X4" s="11"/>
    </row>
    <row r="5" spans="1:34" s="26" customFormat="1" ht="18" customHeight="1" x14ac:dyDescent="0.15">
      <c r="A5" s="25"/>
      <c r="C5" s="27">
        <v>1</v>
      </c>
      <c r="D5" s="27"/>
      <c r="E5" s="27"/>
      <c r="F5" s="27">
        <v>2</v>
      </c>
      <c r="G5" s="27"/>
      <c r="H5" s="27"/>
      <c r="I5" s="27">
        <v>3</v>
      </c>
      <c r="J5" s="27"/>
      <c r="K5" s="27"/>
      <c r="L5" s="27">
        <v>4</v>
      </c>
      <c r="M5" s="27"/>
      <c r="N5" s="27"/>
      <c r="O5" s="27">
        <v>5</v>
      </c>
      <c r="P5" s="27"/>
      <c r="Q5" s="28" t="s">
        <v>50</v>
      </c>
      <c r="S5" s="28"/>
      <c r="T5" s="28" t="s">
        <v>51</v>
      </c>
      <c r="U5" s="28" t="s">
        <v>52</v>
      </c>
      <c r="V5" s="28" t="s">
        <v>53</v>
      </c>
      <c r="Z5" s="12"/>
    </row>
    <row r="6" spans="1:34" s="29" customFormat="1" ht="30" customHeight="1" x14ac:dyDescent="0.15">
      <c r="A6" s="29" t="s">
        <v>81</v>
      </c>
      <c r="B6" s="99" t="str">
        <f>A7</f>
        <v>イデア</v>
      </c>
      <c r="C6" s="100"/>
      <c r="D6" s="101"/>
      <c r="E6" s="99" t="str">
        <f>A9</f>
        <v>デッカ大阪</v>
      </c>
      <c r="F6" s="100"/>
      <c r="G6" s="101"/>
      <c r="H6" s="99" t="str">
        <f>A11</f>
        <v>ＴＳＫ堺</v>
      </c>
      <c r="I6" s="100"/>
      <c r="J6" s="101"/>
      <c r="K6" s="99" t="str">
        <f>A13</f>
        <v>光竜寺</v>
      </c>
      <c r="L6" s="100"/>
      <c r="M6" s="101"/>
      <c r="N6" s="99" t="str">
        <f>A15</f>
        <v>プリンス</v>
      </c>
      <c r="O6" s="100"/>
      <c r="P6" s="101"/>
      <c r="Q6" s="30" t="s">
        <v>55</v>
      </c>
      <c r="R6" s="31" t="s">
        <v>56</v>
      </c>
      <c r="S6" s="32" t="s">
        <v>57</v>
      </c>
      <c r="T6" s="30" t="s">
        <v>58</v>
      </c>
      <c r="U6" s="30" t="s">
        <v>48</v>
      </c>
      <c r="V6" s="30" t="s">
        <v>59</v>
      </c>
      <c r="W6" s="33" t="s">
        <v>60</v>
      </c>
      <c r="X6" s="34" t="s">
        <v>61</v>
      </c>
      <c r="Y6" s="35" t="s">
        <v>62</v>
      </c>
      <c r="AA6" s="36" t="s">
        <v>119</v>
      </c>
      <c r="AB6" s="37"/>
      <c r="AC6" s="38"/>
      <c r="AD6" s="37"/>
      <c r="AE6" s="38"/>
      <c r="AF6" s="39"/>
      <c r="AG6" s="39"/>
      <c r="AH6" s="39"/>
    </row>
    <row r="7" spans="1:34" s="51" customFormat="1" ht="18" customHeight="1" x14ac:dyDescent="0.15">
      <c r="A7" s="102" t="s">
        <v>34</v>
      </c>
      <c r="B7" s="40"/>
      <c r="C7" s="41"/>
      <c r="D7" s="42"/>
      <c r="E7" s="43">
        <v>8</v>
      </c>
      <c r="F7" s="44" t="s">
        <v>63</v>
      </c>
      <c r="G7" s="45">
        <v>0</v>
      </c>
      <c r="H7" s="46">
        <v>5</v>
      </c>
      <c r="I7" s="44" t="s">
        <v>63</v>
      </c>
      <c r="J7" s="45">
        <v>0</v>
      </c>
      <c r="K7" s="46">
        <v>1</v>
      </c>
      <c r="L7" s="44" t="s">
        <v>63</v>
      </c>
      <c r="M7" s="45">
        <v>5</v>
      </c>
      <c r="N7" s="46">
        <v>0</v>
      </c>
      <c r="O7" s="44" t="s">
        <v>63</v>
      </c>
      <c r="P7" s="45">
        <v>10</v>
      </c>
      <c r="Q7" s="106">
        <f>COUNTIF(B8:P8,"○")*3+COUNTIF(B8:P8,"△")</f>
        <v>6</v>
      </c>
      <c r="R7" s="108">
        <v>2</v>
      </c>
      <c r="S7" s="110">
        <v>0</v>
      </c>
      <c r="T7" s="112">
        <f>U7-V7</f>
        <v>-1</v>
      </c>
      <c r="U7" s="112">
        <f>SUM(B7,E7,H7,K7,N7)</f>
        <v>14</v>
      </c>
      <c r="V7" s="106">
        <f>SUM(D7,G7,J7,M7,P7)</f>
        <v>15</v>
      </c>
      <c r="W7" s="118" t="e">
        <f>#REF!-V7</f>
        <v>#REF!</v>
      </c>
      <c r="X7" s="114" t="s">
        <v>194</v>
      </c>
      <c r="Y7" s="116"/>
      <c r="Z7" s="47" t="s">
        <v>82</v>
      </c>
      <c r="AA7" s="48">
        <v>1</v>
      </c>
      <c r="AB7" s="8" t="s">
        <v>33</v>
      </c>
      <c r="AC7" s="119" t="s">
        <v>194</v>
      </c>
      <c r="AD7" s="120"/>
      <c r="AE7" s="121"/>
      <c r="AF7" s="39" t="s">
        <v>65</v>
      </c>
      <c r="AG7" s="39" t="s">
        <v>66</v>
      </c>
      <c r="AH7" s="50">
        <v>10</v>
      </c>
    </row>
    <row r="8" spans="1:34" s="51" customFormat="1" ht="18" customHeight="1" x14ac:dyDescent="0.15">
      <c r="A8" s="103"/>
      <c r="B8" s="52"/>
      <c r="C8" s="53" t="str">
        <f>IF(B7="","", IF(B7&gt;D7,"○",IF(B7=D7,"△",IF(B7&lt;D7,"×",))))</f>
        <v/>
      </c>
      <c r="D8" s="54"/>
      <c r="E8" s="55"/>
      <c r="F8" s="56" t="str">
        <f>IF(E7="","", IF(E7&gt;G7,"○",IF(E7=G7,"△",IF(E7&lt;G7,"×",))))</f>
        <v>○</v>
      </c>
      <c r="G8" s="57"/>
      <c r="H8" s="55"/>
      <c r="I8" s="56" t="str">
        <f>IF(H7="","", IF(H7&gt;J7,"○",IF(H7=J7,"△",IF(H7&lt;J7,"×",))))</f>
        <v>○</v>
      </c>
      <c r="J8" s="57"/>
      <c r="K8" s="55"/>
      <c r="L8" s="56" t="str">
        <f>IF(K7="","", IF(K7&gt;M7,"○",IF(K7=M7,"△",IF(K7&lt;M7,"×",))))</f>
        <v>×</v>
      </c>
      <c r="M8" s="57"/>
      <c r="N8" s="55"/>
      <c r="O8" s="56" t="str">
        <f>IF(N7="","", IF(N7&gt;P7,"○",IF(N7=P7,"△",IF(N7&lt;P7,"×",))))</f>
        <v>×</v>
      </c>
      <c r="P8" s="57"/>
      <c r="Q8" s="107"/>
      <c r="R8" s="109"/>
      <c r="S8" s="111"/>
      <c r="T8" s="113"/>
      <c r="U8" s="113"/>
      <c r="V8" s="107"/>
      <c r="W8" s="103"/>
      <c r="X8" s="115"/>
      <c r="Y8" s="116"/>
      <c r="Z8" s="18"/>
      <c r="AA8" s="48">
        <v>2</v>
      </c>
      <c r="AB8" s="8" t="s">
        <v>36</v>
      </c>
      <c r="AC8" s="117" t="s">
        <v>190</v>
      </c>
      <c r="AD8" s="117"/>
      <c r="AE8" s="117"/>
      <c r="AF8" s="39"/>
      <c r="AG8" s="39" t="s">
        <v>67</v>
      </c>
      <c r="AH8" s="58">
        <v>5</v>
      </c>
    </row>
    <row r="9" spans="1:34" s="51" customFormat="1" ht="18" customHeight="1" x14ac:dyDescent="0.15">
      <c r="A9" s="104" t="s">
        <v>36</v>
      </c>
      <c r="B9" s="59">
        <f>IF(G7="","",G7)</f>
        <v>0</v>
      </c>
      <c r="C9" s="60" t="s">
        <v>63</v>
      </c>
      <c r="D9" s="61">
        <f>IF(E7="","",E7)</f>
        <v>8</v>
      </c>
      <c r="E9" s="40"/>
      <c r="F9" s="41"/>
      <c r="G9" s="42"/>
      <c r="H9" s="62">
        <v>0</v>
      </c>
      <c r="I9" s="63" t="s">
        <v>63</v>
      </c>
      <c r="J9" s="64">
        <v>2</v>
      </c>
      <c r="K9" s="46">
        <v>0</v>
      </c>
      <c r="L9" s="44" t="s">
        <v>63</v>
      </c>
      <c r="M9" s="45">
        <v>10</v>
      </c>
      <c r="N9" s="65">
        <v>0</v>
      </c>
      <c r="O9" s="44" t="s">
        <v>63</v>
      </c>
      <c r="P9" s="45">
        <v>20</v>
      </c>
      <c r="Q9" s="106">
        <f>COUNTIF(B10:P10,"○")*3+COUNTIF(B10:P10,"△")</f>
        <v>0</v>
      </c>
      <c r="R9" s="108">
        <v>0</v>
      </c>
      <c r="S9" s="110">
        <v>0</v>
      </c>
      <c r="T9" s="112">
        <f>U9-V9</f>
        <v>-40</v>
      </c>
      <c r="U9" s="112">
        <f>SUM(B9,E9,H9,K9,N9)</f>
        <v>0</v>
      </c>
      <c r="V9" s="106">
        <f>SUM(D9,G9,J9,M9,P9)</f>
        <v>40</v>
      </c>
      <c r="W9" s="102" t="e">
        <f>#REF!-V9</f>
        <v>#REF!</v>
      </c>
      <c r="X9" s="114" t="s">
        <v>190</v>
      </c>
      <c r="Y9" s="116"/>
      <c r="Z9" s="18"/>
      <c r="AA9" s="66">
        <v>3</v>
      </c>
      <c r="AB9" s="8" t="s">
        <v>40</v>
      </c>
      <c r="AC9" s="117" t="s">
        <v>193</v>
      </c>
      <c r="AD9" s="117"/>
      <c r="AE9" s="117"/>
      <c r="AF9" s="39"/>
      <c r="AG9" s="39" t="s">
        <v>68</v>
      </c>
      <c r="AH9" s="67">
        <f>ROUNDDOWN(AH8/AH7,2)</f>
        <v>0.5</v>
      </c>
    </row>
    <row r="10" spans="1:34" s="51" customFormat="1" ht="18" customHeight="1" x14ac:dyDescent="0.15">
      <c r="A10" s="105"/>
      <c r="B10" s="68"/>
      <c r="C10" s="69" t="str">
        <f>IF(B9="","", IF(B9&gt;D9,"○",IF(B9=D9,"△",IF(B9&lt;D9,"×",))))</f>
        <v>×</v>
      </c>
      <c r="D10" s="70"/>
      <c r="E10" s="52"/>
      <c r="F10" s="53" t="str">
        <f>IF(E9="","", IF(E9&gt;G9,"○",IF(E9=G9,"△",IF(E9&lt;G9,"×",))))</f>
        <v/>
      </c>
      <c r="G10" s="54"/>
      <c r="H10" s="71"/>
      <c r="I10" s="56" t="str">
        <f>IF(H9="","", IF(H9&gt;J9,"○",IF(H9=J9,"△",IF(H9&lt;J9,"×",))))</f>
        <v>×</v>
      </c>
      <c r="J10" s="57"/>
      <c r="K10" s="71"/>
      <c r="L10" s="56" t="str">
        <f>IF(K9="","", IF(K9&gt;M9,"○",IF(K9=M9,"△",IF(K9&lt;M9,"×",))))</f>
        <v>×</v>
      </c>
      <c r="M10" s="57"/>
      <c r="N10" s="71"/>
      <c r="O10" s="56" t="str">
        <f>IF(N9="","", IF(N9&gt;P9,"○",IF(N9=P9,"△",IF(N9&lt;P9,"×",))))</f>
        <v>×</v>
      </c>
      <c r="P10" s="57"/>
      <c r="Q10" s="107"/>
      <c r="R10" s="109"/>
      <c r="S10" s="111"/>
      <c r="T10" s="113"/>
      <c r="U10" s="113"/>
      <c r="V10" s="107"/>
      <c r="W10" s="103"/>
      <c r="X10" s="115"/>
      <c r="Y10" s="116"/>
      <c r="Z10" s="18"/>
      <c r="AA10" s="48">
        <v>4</v>
      </c>
      <c r="AB10" s="8" t="s">
        <v>43</v>
      </c>
      <c r="AC10" s="117" t="s">
        <v>191</v>
      </c>
      <c r="AD10" s="117"/>
      <c r="AE10" s="117"/>
      <c r="AF10" s="39"/>
      <c r="AG10" s="39" t="s">
        <v>69</v>
      </c>
      <c r="AH10" s="58">
        <v>5</v>
      </c>
    </row>
    <row r="11" spans="1:34" s="51" customFormat="1" ht="18" customHeight="1" x14ac:dyDescent="0.15">
      <c r="A11" s="104" t="s">
        <v>103</v>
      </c>
      <c r="B11" s="59">
        <f>IF(J7="","",J7)</f>
        <v>0</v>
      </c>
      <c r="C11" s="60" t="s">
        <v>63</v>
      </c>
      <c r="D11" s="61">
        <f>IF(H7="","",H7)</f>
        <v>5</v>
      </c>
      <c r="E11" s="59">
        <f>IF(J9="","",J9)</f>
        <v>2</v>
      </c>
      <c r="F11" s="60" t="s">
        <v>63</v>
      </c>
      <c r="G11" s="61">
        <f>IF(H9="","",H9)</f>
        <v>0</v>
      </c>
      <c r="H11" s="40"/>
      <c r="I11" s="41"/>
      <c r="J11" s="42"/>
      <c r="K11" s="72">
        <v>0</v>
      </c>
      <c r="L11" s="73" t="s">
        <v>63</v>
      </c>
      <c r="M11" s="74">
        <v>2</v>
      </c>
      <c r="N11" s="46">
        <v>0</v>
      </c>
      <c r="O11" s="44" t="s">
        <v>63</v>
      </c>
      <c r="P11" s="45">
        <v>6</v>
      </c>
      <c r="Q11" s="106">
        <f>COUNTIF(B12:P12,"○")*3+COUNTIF(B12:P12,"△")</f>
        <v>3</v>
      </c>
      <c r="R11" s="108">
        <v>1</v>
      </c>
      <c r="S11" s="110">
        <v>0</v>
      </c>
      <c r="T11" s="112">
        <f>U11-V11</f>
        <v>-11</v>
      </c>
      <c r="U11" s="112">
        <f>SUM(B11,E11,H11,K11,N11)</f>
        <v>2</v>
      </c>
      <c r="V11" s="106">
        <f>SUM(D11,G11,J11,M11,P11)</f>
        <v>13</v>
      </c>
      <c r="W11" s="102" t="e">
        <f>#REF!-V11</f>
        <v>#REF!</v>
      </c>
      <c r="X11" s="114" t="s">
        <v>193</v>
      </c>
      <c r="Y11" s="116"/>
      <c r="Z11" s="18"/>
      <c r="AA11" s="48">
        <v>5</v>
      </c>
      <c r="AB11" s="8" t="s">
        <v>39</v>
      </c>
      <c r="AC11" s="117" t="s">
        <v>189</v>
      </c>
      <c r="AD11" s="117"/>
      <c r="AE11" s="117"/>
      <c r="AF11" s="39"/>
      <c r="AG11" s="39" t="s">
        <v>70</v>
      </c>
      <c r="AH11" s="50">
        <f>AH7-AH8-AH10</f>
        <v>0</v>
      </c>
    </row>
    <row r="12" spans="1:34" s="51" customFormat="1" ht="18" customHeight="1" x14ac:dyDescent="0.15">
      <c r="A12" s="105"/>
      <c r="B12" s="68"/>
      <c r="C12" s="69" t="str">
        <f>IF(B11="","", IF(B11&gt;D11,"○",IF(B11=D11,"△",IF(B11&lt;D11,"×",))))</f>
        <v>×</v>
      </c>
      <c r="D12" s="70"/>
      <c r="E12" s="75"/>
      <c r="F12" s="76" t="str">
        <f>IF(E11="","", IF(E11&gt;G11,"○",IF(E11=G11,"△",IF(E11&lt;G11,"×",))))</f>
        <v>○</v>
      </c>
      <c r="G12" s="77"/>
      <c r="H12" s="52"/>
      <c r="I12" s="53" t="str">
        <f>IF(H11="","", IF(H11&gt;J11,"○",IF(H11=J11,"△",IF(H11&lt;J11,"×",))))</f>
        <v/>
      </c>
      <c r="J12" s="54"/>
      <c r="K12" s="71"/>
      <c r="L12" s="56" t="str">
        <f>IF(K11="","", IF(K11&gt;M11,"○",IF(K11=M11,"△",IF(K11&lt;M11,"×",))))</f>
        <v>×</v>
      </c>
      <c r="M12" s="57"/>
      <c r="N12" s="71"/>
      <c r="O12" s="56" t="str">
        <f>IF(N11="","", IF(N11&gt;P11,"○",IF(N11=P11,"△",IF(N11&lt;P11,"×",))))</f>
        <v>×</v>
      </c>
      <c r="P12" s="57"/>
      <c r="Q12" s="107"/>
      <c r="R12" s="109"/>
      <c r="S12" s="111"/>
      <c r="T12" s="113"/>
      <c r="U12" s="113"/>
      <c r="V12" s="107"/>
      <c r="W12" s="103"/>
      <c r="X12" s="115"/>
      <c r="Y12" s="116"/>
      <c r="Z12" s="18"/>
      <c r="AA12" s="39"/>
      <c r="AB12" s="39"/>
      <c r="AC12" s="39"/>
      <c r="AD12" s="39"/>
      <c r="AE12" s="39"/>
      <c r="AF12" s="39"/>
      <c r="AG12" s="39"/>
      <c r="AH12" s="39"/>
    </row>
    <row r="13" spans="1:34" s="51" customFormat="1" ht="18" customHeight="1" x14ac:dyDescent="0.15">
      <c r="A13" s="104" t="s">
        <v>104</v>
      </c>
      <c r="B13" s="59">
        <f>IF(M7="","",M7)</f>
        <v>5</v>
      </c>
      <c r="C13" s="60" t="s">
        <v>63</v>
      </c>
      <c r="D13" s="61">
        <f>IF(K7="","",K7)</f>
        <v>1</v>
      </c>
      <c r="E13" s="59">
        <f>IF(M9="","",M9)</f>
        <v>10</v>
      </c>
      <c r="F13" s="60" t="s">
        <v>63</v>
      </c>
      <c r="G13" s="61">
        <f>IF(K9="","",K9)</f>
        <v>0</v>
      </c>
      <c r="H13" s="59">
        <f>IF(M11="","",M11)</f>
        <v>2</v>
      </c>
      <c r="I13" s="60" t="s">
        <v>63</v>
      </c>
      <c r="J13" s="61">
        <f>IF(K11="","",K11)</f>
        <v>0</v>
      </c>
      <c r="K13" s="40"/>
      <c r="L13" s="41"/>
      <c r="M13" s="42"/>
      <c r="N13" s="46">
        <v>1</v>
      </c>
      <c r="O13" s="44" t="s">
        <v>63</v>
      </c>
      <c r="P13" s="45">
        <v>4</v>
      </c>
      <c r="Q13" s="106">
        <f>COUNTIF(B14:P14,"○")*3+COUNTIF(B14:P14,"△")</f>
        <v>9</v>
      </c>
      <c r="R13" s="108">
        <v>3</v>
      </c>
      <c r="S13" s="110">
        <v>0</v>
      </c>
      <c r="T13" s="112">
        <f>U13-V13</f>
        <v>13</v>
      </c>
      <c r="U13" s="112">
        <f>SUM(B13,E13,H13,K13,N13)</f>
        <v>18</v>
      </c>
      <c r="V13" s="106">
        <f>SUM(D13,G13,J13,M13,P13)</f>
        <v>5</v>
      </c>
      <c r="W13" s="102" t="e">
        <f>#REF!-V13</f>
        <v>#REF!</v>
      </c>
      <c r="X13" s="114" t="s">
        <v>191</v>
      </c>
      <c r="Y13" s="122"/>
      <c r="Z13" s="18"/>
      <c r="AA13" s="39"/>
      <c r="AB13" s="39"/>
      <c r="AC13" s="39"/>
      <c r="AD13" s="39"/>
      <c r="AE13" s="39"/>
      <c r="AF13" s="39"/>
      <c r="AG13" s="123" t="s">
        <v>71</v>
      </c>
      <c r="AH13" s="123"/>
    </row>
    <row r="14" spans="1:34" s="51" customFormat="1" ht="18" customHeight="1" x14ac:dyDescent="0.15">
      <c r="A14" s="105"/>
      <c r="B14" s="68"/>
      <c r="C14" s="69" t="str">
        <f>IF(B13="","", IF(B13&gt;D13,"○",IF(B13=D13,"△",IF(B13&lt;D13,"×",))))</f>
        <v>○</v>
      </c>
      <c r="D14" s="70"/>
      <c r="E14" s="75"/>
      <c r="F14" s="76" t="str">
        <f>IF(E13="","", IF(E13&gt;G13,"○",IF(E13=G13,"△",IF(E13&lt;G13,"×",))))</f>
        <v>○</v>
      </c>
      <c r="G14" s="77"/>
      <c r="H14" s="75"/>
      <c r="I14" s="76" t="str">
        <f>IF(H13="","", IF(H13&gt;J13,"○",IF(H13=J13,"△",IF(H13&lt;J13,"×",))))</f>
        <v>○</v>
      </c>
      <c r="J14" s="77"/>
      <c r="K14" s="52"/>
      <c r="L14" s="53" t="str">
        <f>IF(K13="","", IF(K13&gt;M13,"○",IF(K13=M13,"△",IF(K13&lt;M13,"×",))))</f>
        <v/>
      </c>
      <c r="M14" s="54"/>
      <c r="N14" s="71"/>
      <c r="O14" s="56" t="str">
        <f>IF(N13="","", IF(N13&gt;P13,"○",IF(N13=P13,"△",IF(N13&lt;P13,"×",))))</f>
        <v>×</v>
      </c>
      <c r="P14" s="57"/>
      <c r="Q14" s="107"/>
      <c r="R14" s="109"/>
      <c r="S14" s="111"/>
      <c r="T14" s="113"/>
      <c r="U14" s="113"/>
      <c r="V14" s="107"/>
      <c r="W14" s="103"/>
      <c r="X14" s="115"/>
      <c r="Y14" s="122"/>
      <c r="Z14" s="18"/>
      <c r="AA14" s="66">
        <v>1</v>
      </c>
      <c r="AB14" s="8" t="s">
        <v>33</v>
      </c>
      <c r="AC14" s="78">
        <v>8</v>
      </c>
      <c r="AD14" s="79" t="s">
        <v>63</v>
      </c>
      <c r="AE14" s="80">
        <v>0</v>
      </c>
      <c r="AF14" s="8" t="s">
        <v>36</v>
      </c>
      <c r="AG14" s="96" t="s">
        <v>178</v>
      </c>
      <c r="AH14" s="39"/>
    </row>
    <row r="15" spans="1:34" s="51" customFormat="1" ht="18" customHeight="1" x14ac:dyDescent="0.15">
      <c r="A15" s="104" t="s">
        <v>39</v>
      </c>
      <c r="B15" s="59">
        <f>IF(P7="","",P7)</f>
        <v>10</v>
      </c>
      <c r="C15" s="60" t="s">
        <v>63</v>
      </c>
      <c r="D15" s="61">
        <f>IF(N7="","",N7)</f>
        <v>0</v>
      </c>
      <c r="E15" s="59">
        <f>IF(P9="","",P9)</f>
        <v>20</v>
      </c>
      <c r="F15" s="60" t="s">
        <v>63</v>
      </c>
      <c r="G15" s="61">
        <f>IF(N9="","",N9)</f>
        <v>0</v>
      </c>
      <c r="H15" s="59">
        <f>IF(P11="","",P11)</f>
        <v>6</v>
      </c>
      <c r="I15" s="60" t="s">
        <v>63</v>
      </c>
      <c r="J15" s="61">
        <f>IF(N11="","",N11)</f>
        <v>0</v>
      </c>
      <c r="K15" s="59">
        <f>IF(P13="","",P13)</f>
        <v>4</v>
      </c>
      <c r="L15" s="60" t="s">
        <v>63</v>
      </c>
      <c r="M15" s="61">
        <f>IF(N13="","",N13)</f>
        <v>1</v>
      </c>
      <c r="N15" s="40"/>
      <c r="O15" s="41"/>
      <c r="P15" s="42"/>
      <c r="Q15" s="106">
        <f>COUNTIF(B16:P16,"○")*3+COUNTIF(B16:P16,"△")</f>
        <v>12</v>
      </c>
      <c r="R15" s="108">
        <v>4</v>
      </c>
      <c r="S15" s="110">
        <v>0</v>
      </c>
      <c r="T15" s="112">
        <f>U15-V15</f>
        <v>39</v>
      </c>
      <c r="U15" s="112">
        <f>SUM(B15,E15,H15,K15,N15)</f>
        <v>40</v>
      </c>
      <c r="V15" s="106">
        <f>SUM(D15,G15,J15,M15,P15)</f>
        <v>1</v>
      </c>
      <c r="W15" s="102" t="e">
        <f>#REF!-V15</f>
        <v>#REF!</v>
      </c>
      <c r="X15" s="114" t="s">
        <v>189</v>
      </c>
      <c r="Y15" s="116"/>
      <c r="Z15" s="18"/>
      <c r="AA15" s="66">
        <v>2</v>
      </c>
      <c r="AB15" s="8" t="s">
        <v>33</v>
      </c>
      <c r="AC15" s="78">
        <v>5</v>
      </c>
      <c r="AD15" s="79" t="s">
        <v>63</v>
      </c>
      <c r="AE15" s="80">
        <v>0</v>
      </c>
      <c r="AF15" s="8" t="s">
        <v>40</v>
      </c>
      <c r="AG15" s="96" t="s">
        <v>178</v>
      </c>
      <c r="AH15" s="39"/>
    </row>
    <row r="16" spans="1:34" s="51" customFormat="1" ht="18" customHeight="1" x14ac:dyDescent="0.15">
      <c r="A16" s="105"/>
      <c r="B16" s="68"/>
      <c r="C16" s="69" t="str">
        <f>IF(B15="","", IF(B15&gt;D15,"○",IF(B15=D15,"△",IF(B15&lt;D15,"×",))))</f>
        <v>○</v>
      </c>
      <c r="D16" s="70"/>
      <c r="E16" s="75"/>
      <c r="F16" s="76" t="str">
        <f>IF(E15="","", IF(E15&gt;G15,"○",IF(E15=G15,"△",IF(E15&lt;G15,"×",))))</f>
        <v>○</v>
      </c>
      <c r="G16" s="77"/>
      <c r="H16" s="75"/>
      <c r="I16" s="76" t="str">
        <f>IF(H15="","", IF(H15&gt;J15,"○",IF(H15=J15,"△",IF(H15&lt;J15,"×",))))</f>
        <v>○</v>
      </c>
      <c r="J16" s="77"/>
      <c r="K16" s="75"/>
      <c r="L16" s="76" t="str">
        <f>IF(K15="","", IF(K15&gt;M15,"○",IF(K15=M15,"△",IF(K15&lt;M15,"×",))))</f>
        <v>○</v>
      </c>
      <c r="M16" s="77"/>
      <c r="N16" s="52"/>
      <c r="O16" s="53" t="str">
        <f>IF(N15="","", IF(N15&gt;P15,"○",IF(N15=P15,"△",IF(N15&lt;P15,"×",))))</f>
        <v/>
      </c>
      <c r="P16" s="54"/>
      <c r="Q16" s="107"/>
      <c r="R16" s="109"/>
      <c r="S16" s="111"/>
      <c r="T16" s="113"/>
      <c r="U16" s="113"/>
      <c r="V16" s="107"/>
      <c r="W16" s="103"/>
      <c r="X16" s="115"/>
      <c r="Y16" s="116"/>
      <c r="Z16" s="18"/>
      <c r="AA16" s="66">
        <v>3</v>
      </c>
      <c r="AB16" s="8" t="s">
        <v>33</v>
      </c>
      <c r="AC16" s="78">
        <v>1</v>
      </c>
      <c r="AD16" s="79" t="s">
        <v>63</v>
      </c>
      <c r="AE16" s="80">
        <v>5</v>
      </c>
      <c r="AF16" s="8" t="s">
        <v>43</v>
      </c>
      <c r="AG16" s="96" t="s">
        <v>178</v>
      </c>
      <c r="AH16" s="39"/>
    </row>
    <row r="17" spans="1:34" s="82" customFormat="1" ht="18" customHeight="1" x14ac:dyDescent="0.2">
      <c r="B17" s="83"/>
      <c r="C17" s="83"/>
      <c r="Z17" s="12"/>
      <c r="AA17" s="66">
        <v>4</v>
      </c>
      <c r="AB17" s="8" t="s">
        <v>33</v>
      </c>
      <c r="AC17" s="78">
        <v>0</v>
      </c>
      <c r="AD17" s="79" t="s">
        <v>63</v>
      </c>
      <c r="AE17" s="80">
        <v>10</v>
      </c>
      <c r="AF17" s="8" t="s">
        <v>39</v>
      </c>
      <c r="AG17" s="96" t="s">
        <v>178</v>
      </c>
      <c r="AH17" s="39"/>
    </row>
    <row r="18" spans="1:34" s="82" customFormat="1" ht="18" customHeight="1" x14ac:dyDescent="0.2">
      <c r="B18" s="83"/>
      <c r="C18" s="83"/>
      <c r="Z18" s="12"/>
      <c r="AA18" s="66">
        <v>5</v>
      </c>
      <c r="AB18" s="8" t="s">
        <v>36</v>
      </c>
      <c r="AC18" s="78">
        <v>0</v>
      </c>
      <c r="AD18" s="79" t="s">
        <v>63</v>
      </c>
      <c r="AE18" s="80">
        <v>2</v>
      </c>
      <c r="AF18" s="8" t="s">
        <v>40</v>
      </c>
      <c r="AG18" s="96" t="s">
        <v>178</v>
      </c>
      <c r="AH18" s="39"/>
    </row>
    <row r="19" spans="1:34" s="82" customFormat="1" ht="18" customHeight="1" x14ac:dyDescent="0.2">
      <c r="B19" s="83"/>
      <c r="C19" s="83"/>
      <c r="Z19" s="12"/>
      <c r="AA19" s="66">
        <v>6</v>
      </c>
      <c r="AB19" s="8" t="s">
        <v>36</v>
      </c>
      <c r="AC19" s="78">
        <v>0</v>
      </c>
      <c r="AD19" s="79" t="s">
        <v>63</v>
      </c>
      <c r="AE19" s="80">
        <v>10</v>
      </c>
      <c r="AF19" s="8" t="s">
        <v>43</v>
      </c>
      <c r="AG19" s="96" t="s">
        <v>177</v>
      </c>
      <c r="AH19" s="39"/>
    </row>
    <row r="20" spans="1:34" s="82" customFormat="1" ht="18" customHeight="1" x14ac:dyDescent="0.2">
      <c r="B20" s="83"/>
      <c r="C20" s="83"/>
      <c r="Z20" s="12"/>
      <c r="AA20" s="66">
        <v>7</v>
      </c>
      <c r="AB20" s="8" t="s">
        <v>36</v>
      </c>
      <c r="AC20" s="78">
        <v>0</v>
      </c>
      <c r="AD20" s="79" t="s">
        <v>63</v>
      </c>
      <c r="AE20" s="80">
        <v>20</v>
      </c>
      <c r="AF20" s="8" t="s">
        <v>39</v>
      </c>
      <c r="AG20" s="96" t="s">
        <v>178</v>
      </c>
      <c r="AH20" s="39"/>
    </row>
    <row r="21" spans="1:34" s="82" customFormat="1" ht="18" customHeight="1" x14ac:dyDescent="0.2">
      <c r="B21" s="83"/>
      <c r="C21" s="83"/>
      <c r="Z21" s="12"/>
      <c r="AA21" s="66">
        <v>8</v>
      </c>
      <c r="AB21" s="8" t="s">
        <v>40</v>
      </c>
      <c r="AC21" s="78">
        <v>0</v>
      </c>
      <c r="AD21" s="79" t="s">
        <v>63</v>
      </c>
      <c r="AE21" s="80">
        <v>2</v>
      </c>
      <c r="AF21" s="8" t="s">
        <v>43</v>
      </c>
      <c r="AG21" s="96" t="s">
        <v>178</v>
      </c>
      <c r="AH21" s="39"/>
    </row>
    <row r="22" spans="1:34" s="82" customFormat="1" ht="18" customHeight="1" x14ac:dyDescent="0.2">
      <c r="B22" s="83"/>
      <c r="C22" s="83"/>
      <c r="Z22" s="12"/>
      <c r="AA22" s="66">
        <v>9</v>
      </c>
      <c r="AB22" s="8" t="s">
        <v>40</v>
      </c>
      <c r="AC22" s="78">
        <v>0</v>
      </c>
      <c r="AD22" s="79" t="s">
        <v>63</v>
      </c>
      <c r="AE22" s="80">
        <v>6</v>
      </c>
      <c r="AF22" s="8" t="s">
        <v>39</v>
      </c>
      <c r="AG22" s="96" t="s">
        <v>178</v>
      </c>
      <c r="AH22" s="39"/>
    </row>
    <row r="23" spans="1:34" s="82" customFormat="1" ht="18" customHeight="1" x14ac:dyDescent="0.2">
      <c r="B23" s="83"/>
      <c r="C23" s="83"/>
      <c r="Z23" s="12"/>
      <c r="AA23" s="66">
        <v>10</v>
      </c>
      <c r="AB23" s="8" t="s">
        <v>43</v>
      </c>
      <c r="AC23" s="78">
        <v>1</v>
      </c>
      <c r="AD23" s="79" t="s">
        <v>63</v>
      </c>
      <c r="AE23" s="80">
        <v>4</v>
      </c>
      <c r="AF23" s="8" t="s">
        <v>39</v>
      </c>
      <c r="AG23" s="96" t="s">
        <v>177</v>
      </c>
      <c r="AH23" s="39"/>
    </row>
    <row r="24" spans="1:34" s="82" customFormat="1" ht="18" customHeight="1" x14ac:dyDescent="0.2">
      <c r="B24" s="83"/>
      <c r="C24" s="83"/>
      <c r="Z24" s="12"/>
      <c r="AH24" s="39"/>
    </row>
    <row r="25" spans="1:34" s="82" customFormat="1" ht="18" customHeight="1" x14ac:dyDescent="0.2">
      <c r="B25" s="83"/>
      <c r="C25" s="83"/>
      <c r="Z25" s="12"/>
    </row>
    <row r="26" spans="1:34" s="82" customFormat="1" ht="18" customHeight="1" x14ac:dyDescent="0.2">
      <c r="B26" s="83"/>
      <c r="C26" s="83"/>
      <c r="Z26" s="12"/>
    </row>
    <row r="27" spans="1:34" s="82" customFormat="1" ht="18" customHeight="1" x14ac:dyDescent="0.2">
      <c r="A27" s="21"/>
      <c r="B27" s="22"/>
      <c r="C27" s="22"/>
      <c r="D27" s="22"/>
      <c r="E27" s="22"/>
      <c r="F27" s="22"/>
      <c r="G27" s="23"/>
      <c r="H27" s="23"/>
      <c r="I27" s="23"/>
      <c r="J27" s="23"/>
      <c r="K27" s="23"/>
      <c r="L27" s="10"/>
      <c r="M27" s="10" t="s">
        <v>48</v>
      </c>
      <c r="N27" s="10"/>
      <c r="O27" s="10" t="s">
        <v>49</v>
      </c>
      <c r="P27" s="10"/>
      <c r="Q27" s="10"/>
      <c r="R27" s="10"/>
      <c r="S27" s="22"/>
      <c r="T27" s="24"/>
      <c r="U27" s="24"/>
      <c r="V27" s="24"/>
      <c r="W27" s="22"/>
      <c r="X27" s="11"/>
      <c r="Y27" s="10"/>
      <c r="Z27" s="12"/>
      <c r="AA27" s="10"/>
      <c r="AB27" s="10"/>
      <c r="AC27" s="10"/>
      <c r="AD27" s="10"/>
      <c r="AE27" s="10"/>
      <c r="AF27" s="10"/>
      <c r="AG27" s="10"/>
      <c r="AH27" s="10"/>
    </row>
    <row r="28" spans="1:34" s="82" customFormat="1" ht="18" customHeight="1" x14ac:dyDescent="0.2">
      <c r="A28" s="25"/>
      <c r="B28" s="26"/>
      <c r="C28" s="27">
        <v>1</v>
      </c>
      <c r="D28" s="27"/>
      <c r="E28" s="27"/>
      <c r="F28" s="27">
        <v>2</v>
      </c>
      <c r="G28" s="27"/>
      <c r="H28" s="27"/>
      <c r="I28" s="27">
        <v>3</v>
      </c>
      <c r="J28" s="27"/>
      <c r="K28" s="27"/>
      <c r="L28" s="27">
        <v>4</v>
      </c>
      <c r="M28" s="27"/>
      <c r="N28" s="27"/>
      <c r="O28" s="27">
        <v>5</v>
      </c>
      <c r="P28" s="27"/>
      <c r="Q28" s="28" t="s">
        <v>72</v>
      </c>
      <c r="R28" s="26"/>
      <c r="S28" s="28"/>
      <c r="T28" s="28" t="s">
        <v>73</v>
      </c>
      <c r="U28" s="28" t="s">
        <v>74</v>
      </c>
      <c r="V28" s="28" t="s">
        <v>75</v>
      </c>
      <c r="W28" s="26"/>
      <c r="X28" s="26"/>
      <c r="Y28" s="26"/>
      <c r="Z28" s="12"/>
      <c r="AA28" s="26"/>
      <c r="AB28" s="26"/>
      <c r="AC28" s="26"/>
      <c r="AD28" s="26"/>
      <c r="AE28" s="26"/>
      <c r="AF28" s="26"/>
      <c r="AG28" s="26"/>
      <c r="AH28" s="26"/>
    </row>
    <row r="29" spans="1:34" s="82" customFormat="1" ht="30" customHeight="1" x14ac:dyDescent="0.2">
      <c r="A29" s="29" t="s">
        <v>84</v>
      </c>
      <c r="B29" s="99" t="str">
        <f>A30</f>
        <v>幸</v>
      </c>
      <c r="C29" s="100"/>
      <c r="D29" s="101"/>
      <c r="E29" s="99" t="str">
        <f>A32</f>
        <v>ＳＥＬＥＣＡＯ2ｎｄ</v>
      </c>
      <c r="F29" s="100"/>
      <c r="G29" s="101"/>
      <c r="H29" s="99" t="str">
        <f>A34</f>
        <v>ガンバ堺2ｎｄ</v>
      </c>
      <c r="I29" s="100"/>
      <c r="J29" s="101"/>
      <c r="K29" s="99" t="str">
        <f>A36</f>
        <v>ＡｉｓｙｕＫＩＤ’Ｓ</v>
      </c>
      <c r="L29" s="100"/>
      <c r="M29" s="101"/>
      <c r="N29" s="99" t="str">
        <f>A38</f>
        <v>ＲＩＰＡＣＥ1ｓｔ</v>
      </c>
      <c r="O29" s="100"/>
      <c r="P29" s="101"/>
      <c r="Q29" s="30" t="s">
        <v>55</v>
      </c>
      <c r="R29" s="31" t="s">
        <v>56</v>
      </c>
      <c r="S29" s="32" t="s">
        <v>57</v>
      </c>
      <c r="T29" s="30" t="s">
        <v>58</v>
      </c>
      <c r="U29" s="30" t="s">
        <v>48</v>
      </c>
      <c r="V29" s="30" t="s">
        <v>59</v>
      </c>
      <c r="W29" s="33" t="s">
        <v>60</v>
      </c>
      <c r="X29" s="34" t="s">
        <v>61</v>
      </c>
      <c r="Y29" s="35" t="s">
        <v>62</v>
      </c>
      <c r="Z29" s="29"/>
      <c r="AA29" s="36" t="s">
        <v>166</v>
      </c>
      <c r="AB29" s="37"/>
      <c r="AC29" s="38"/>
      <c r="AD29" s="37"/>
      <c r="AE29" s="38"/>
      <c r="AF29" s="39"/>
      <c r="AG29" s="39"/>
      <c r="AH29" s="39"/>
    </row>
    <row r="30" spans="1:34" s="82" customFormat="1" ht="18" customHeight="1" x14ac:dyDescent="0.2">
      <c r="A30" s="102" t="s">
        <v>105</v>
      </c>
      <c r="B30" s="40"/>
      <c r="C30" s="41"/>
      <c r="D30" s="42"/>
      <c r="E30" s="43">
        <v>0</v>
      </c>
      <c r="F30" s="44" t="s">
        <v>63</v>
      </c>
      <c r="G30" s="45">
        <v>2</v>
      </c>
      <c r="H30" s="46">
        <v>0</v>
      </c>
      <c r="I30" s="44" t="s">
        <v>63</v>
      </c>
      <c r="J30" s="45">
        <v>9</v>
      </c>
      <c r="K30" s="46">
        <v>0</v>
      </c>
      <c r="L30" s="44" t="s">
        <v>63</v>
      </c>
      <c r="M30" s="45">
        <v>8</v>
      </c>
      <c r="N30" s="46">
        <v>0</v>
      </c>
      <c r="O30" s="44" t="s">
        <v>63</v>
      </c>
      <c r="P30" s="45">
        <v>11</v>
      </c>
      <c r="Q30" s="106">
        <f>COUNTIF(B31:P31,"○")*3+COUNTIF(B31:P31,"△")</f>
        <v>0</v>
      </c>
      <c r="R30" s="108">
        <v>0</v>
      </c>
      <c r="S30" s="110"/>
      <c r="T30" s="112">
        <f>U30-V30</f>
        <v>-30</v>
      </c>
      <c r="U30" s="112">
        <f>SUM(B30,E30,H30,K30,N30)</f>
        <v>0</v>
      </c>
      <c r="V30" s="106">
        <f>SUM(D30,G30,J30,M30,P30)</f>
        <v>30</v>
      </c>
      <c r="W30" s="118" t="e">
        <f>#REF!-V30</f>
        <v>#REF!</v>
      </c>
      <c r="X30" s="114" t="s">
        <v>198</v>
      </c>
      <c r="Y30" s="116"/>
      <c r="Z30" s="47" t="s">
        <v>83</v>
      </c>
      <c r="AA30" s="48">
        <v>1</v>
      </c>
      <c r="AB30" s="49" t="s">
        <v>167</v>
      </c>
      <c r="AC30" s="119" t="s">
        <v>198</v>
      </c>
      <c r="AD30" s="120"/>
      <c r="AE30" s="121"/>
      <c r="AF30" s="39" t="s">
        <v>65</v>
      </c>
      <c r="AG30" s="39" t="s">
        <v>66</v>
      </c>
      <c r="AH30" s="50">
        <v>10</v>
      </c>
    </row>
    <row r="31" spans="1:34" s="82" customFormat="1" ht="18" customHeight="1" x14ac:dyDescent="0.2">
      <c r="A31" s="103"/>
      <c r="B31" s="52"/>
      <c r="C31" s="53" t="str">
        <f>IF(B30="","", IF(B30&gt;D30,"○",IF(B30=D30,"△",IF(B30&lt;D30,"×",))))</f>
        <v/>
      </c>
      <c r="D31" s="54"/>
      <c r="E31" s="55"/>
      <c r="F31" s="56" t="str">
        <f>IF(E30="","", IF(E30&gt;G30,"○",IF(E30=G30,"△",IF(E30&lt;G30,"×",))))</f>
        <v>×</v>
      </c>
      <c r="G31" s="57"/>
      <c r="H31" s="55"/>
      <c r="I31" s="56" t="str">
        <f>IF(H30="","", IF(H30&gt;J30,"○",IF(H30=J30,"△",IF(H30&lt;J30,"×",))))</f>
        <v>×</v>
      </c>
      <c r="J31" s="57"/>
      <c r="K31" s="55"/>
      <c r="L31" s="56" t="str">
        <f>IF(K30="","", IF(K30&gt;M30,"○",IF(K30=M30,"△",IF(K30&lt;M30,"×",))))</f>
        <v>×</v>
      </c>
      <c r="M31" s="57"/>
      <c r="N31" s="55"/>
      <c r="O31" s="56" t="str">
        <f>IF(N30="","", IF(N30&gt;P30,"○",IF(N30=P30,"△",IF(N30&lt;P30,"×",))))</f>
        <v>×</v>
      </c>
      <c r="P31" s="57"/>
      <c r="Q31" s="107"/>
      <c r="R31" s="109"/>
      <c r="S31" s="111"/>
      <c r="T31" s="113"/>
      <c r="U31" s="113"/>
      <c r="V31" s="107"/>
      <c r="W31" s="103"/>
      <c r="X31" s="115"/>
      <c r="Y31" s="116"/>
      <c r="Z31" s="18"/>
      <c r="AA31" s="48">
        <v>2</v>
      </c>
      <c r="AB31" s="49" t="s">
        <v>168</v>
      </c>
      <c r="AC31" s="117" t="s">
        <v>199</v>
      </c>
      <c r="AD31" s="117"/>
      <c r="AE31" s="117"/>
      <c r="AF31" s="39"/>
      <c r="AG31" s="39" t="s">
        <v>67</v>
      </c>
      <c r="AH31" s="58">
        <v>10</v>
      </c>
    </row>
    <row r="32" spans="1:34" s="82" customFormat="1" ht="18" customHeight="1" x14ac:dyDescent="0.2">
      <c r="A32" s="104" t="s">
        <v>106</v>
      </c>
      <c r="B32" s="59">
        <f>IF(G30="","",G30)</f>
        <v>2</v>
      </c>
      <c r="C32" s="60" t="s">
        <v>63</v>
      </c>
      <c r="D32" s="61">
        <f>IF(E30="","",E30)</f>
        <v>0</v>
      </c>
      <c r="E32" s="40"/>
      <c r="F32" s="41"/>
      <c r="G32" s="42"/>
      <c r="H32" s="62">
        <v>0</v>
      </c>
      <c r="I32" s="63" t="s">
        <v>63</v>
      </c>
      <c r="J32" s="64">
        <v>1</v>
      </c>
      <c r="K32" s="46">
        <v>0</v>
      </c>
      <c r="L32" s="44" t="s">
        <v>63</v>
      </c>
      <c r="M32" s="45">
        <v>1</v>
      </c>
      <c r="N32" s="65">
        <v>0</v>
      </c>
      <c r="O32" s="44" t="s">
        <v>63</v>
      </c>
      <c r="P32" s="45">
        <v>4</v>
      </c>
      <c r="Q32" s="106">
        <f>COUNTIF(B33:P33,"○")*3+COUNTIF(B33:P33,"△")</f>
        <v>3</v>
      </c>
      <c r="R32" s="108">
        <v>1</v>
      </c>
      <c r="S32" s="110"/>
      <c r="T32" s="112">
        <f>U32-V32</f>
        <v>-4</v>
      </c>
      <c r="U32" s="112">
        <f>SUM(B32,E32,H32,K32,N32)</f>
        <v>2</v>
      </c>
      <c r="V32" s="106">
        <f>SUM(D32,G32,J32,M32,P32)</f>
        <v>6</v>
      </c>
      <c r="W32" s="102" t="e">
        <f>#REF!-V32</f>
        <v>#REF!</v>
      </c>
      <c r="X32" s="114" t="s">
        <v>199</v>
      </c>
      <c r="Y32" s="116"/>
      <c r="Z32" s="18"/>
      <c r="AA32" s="66">
        <v>3</v>
      </c>
      <c r="AB32" s="49" t="s">
        <v>169</v>
      </c>
      <c r="AC32" s="117" t="s">
        <v>200</v>
      </c>
      <c r="AD32" s="117"/>
      <c r="AE32" s="117"/>
      <c r="AF32" s="39"/>
      <c r="AG32" s="39" t="s">
        <v>68</v>
      </c>
      <c r="AH32" s="67">
        <f>ROUNDDOWN(AH31/AH30,2)</f>
        <v>1</v>
      </c>
    </row>
    <row r="33" spans="1:34" s="82" customFormat="1" ht="18" customHeight="1" x14ac:dyDescent="0.2">
      <c r="A33" s="105"/>
      <c r="B33" s="68"/>
      <c r="C33" s="69" t="str">
        <f>IF(B32="","", IF(B32&gt;D32,"○",IF(B32=D32,"△",IF(B32&lt;D32,"×",))))</f>
        <v>○</v>
      </c>
      <c r="D33" s="70"/>
      <c r="E33" s="52"/>
      <c r="F33" s="53" t="str">
        <f>IF(E32="","", IF(E32&gt;G32,"○",IF(E32=G32,"△",IF(E32&lt;G32,"×",))))</f>
        <v/>
      </c>
      <c r="G33" s="54"/>
      <c r="H33" s="71"/>
      <c r="I33" s="56" t="str">
        <f>IF(H32="","", IF(H32&gt;J32,"○",IF(H32=J32,"△",IF(H32&lt;J32,"×",))))</f>
        <v>×</v>
      </c>
      <c r="J33" s="57"/>
      <c r="K33" s="71"/>
      <c r="L33" s="56" t="str">
        <f>IF(K32="","", IF(K32&gt;M32,"○",IF(K32=M32,"△",IF(K32&lt;M32,"×",))))</f>
        <v>×</v>
      </c>
      <c r="M33" s="57"/>
      <c r="N33" s="71"/>
      <c r="O33" s="56" t="str">
        <f>IF(N32="","", IF(N32&gt;P32,"○",IF(N32=P32,"△",IF(N32&lt;P32,"×",))))</f>
        <v>×</v>
      </c>
      <c r="P33" s="57"/>
      <c r="Q33" s="107"/>
      <c r="R33" s="109"/>
      <c r="S33" s="111"/>
      <c r="T33" s="113"/>
      <c r="U33" s="113"/>
      <c r="V33" s="107"/>
      <c r="W33" s="103"/>
      <c r="X33" s="115"/>
      <c r="Y33" s="116"/>
      <c r="Z33" s="18"/>
      <c r="AA33" s="48">
        <v>4</v>
      </c>
      <c r="AB33" s="49" t="s">
        <v>170</v>
      </c>
      <c r="AC33" s="117" t="s">
        <v>201</v>
      </c>
      <c r="AD33" s="117"/>
      <c r="AE33" s="117"/>
      <c r="AF33" s="39"/>
      <c r="AG33" s="39" t="s">
        <v>69</v>
      </c>
      <c r="AH33" s="58">
        <v>0</v>
      </c>
    </row>
    <row r="34" spans="1:34" s="82" customFormat="1" ht="18" customHeight="1" x14ac:dyDescent="0.2">
      <c r="A34" s="104" t="s">
        <v>107</v>
      </c>
      <c r="B34" s="59">
        <f>IF(J30="","",J30)</f>
        <v>9</v>
      </c>
      <c r="C34" s="60" t="s">
        <v>63</v>
      </c>
      <c r="D34" s="61">
        <f>IF(H30="","",H30)</f>
        <v>0</v>
      </c>
      <c r="E34" s="59">
        <f>IF(J32="","",J32)</f>
        <v>1</v>
      </c>
      <c r="F34" s="60" t="s">
        <v>63</v>
      </c>
      <c r="G34" s="61">
        <f>IF(H32="","",H32)</f>
        <v>0</v>
      </c>
      <c r="H34" s="40"/>
      <c r="I34" s="41"/>
      <c r="J34" s="42"/>
      <c r="K34" s="72">
        <v>0</v>
      </c>
      <c r="L34" s="73" t="s">
        <v>63</v>
      </c>
      <c r="M34" s="74">
        <v>2</v>
      </c>
      <c r="N34" s="46">
        <v>0</v>
      </c>
      <c r="O34" s="44" t="s">
        <v>63</v>
      </c>
      <c r="P34" s="45">
        <v>3</v>
      </c>
      <c r="Q34" s="106">
        <f>COUNTIF(B35:P35,"○")*3+COUNTIF(B35:P35,"△")</f>
        <v>6</v>
      </c>
      <c r="R34" s="108">
        <v>2</v>
      </c>
      <c r="S34" s="110"/>
      <c r="T34" s="112">
        <f>U34-V34</f>
        <v>5</v>
      </c>
      <c r="U34" s="112">
        <f>SUM(B34,E34,H34,K34,N34)</f>
        <v>10</v>
      </c>
      <c r="V34" s="106">
        <f>SUM(D34,G34,J34,M34,P34)</f>
        <v>5</v>
      </c>
      <c r="W34" s="102" t="e">
        <f>#REF!-V34</f>
        <v>#REF!</v>
      </c>
      <c r="X34" s="114" t="s">
        <v>200</v>
      </c>
      <c r="Y34" s="116"/>
      <c r="Z34" s="18"/>
      <c r="AA34" s="48">
        <v>5</v>
      </c>
      <c r="AB34" s="49" t="s">
        <v>171</v>
      </c>
      <c r="AC34" s="117" t="s">
        <v>202</v>
      </c>
      <c r="AD34" s="117"/>
      <c r="AE34" s="117"/>
      <c r="AF34" s="39"/>
      <c r="AG34" s="39" t="s">
        <v>70</v>
      </c>
      <c r="AH34" s="50">
        <f>AH30-AH31-AH33</f>
        <v>0</v>
      </c>
    </row>
    <row r="35" spans="1:34" s="82" customFormat="1" ht="18" customHeight="1" x14ac:dyDescent="0.2">
      <c r="A35" s="105"/>
      <c r="B35" s="68"/>
      <c r="C35" s="69" t="str">
        <f>IF(B34="","", IF(B34&gt;D34,"○",IF(B34=D34,"△",IF(B34&lt;D34,"×",))))</f>
        <v>○</v>
      </c>
      <c r="D35" s="70"/>
      <c r="E35" s="75"/>
      <c r="F35" s="76" t="str">
        <f>IF(E34="","", IF(E34&gt;G34,"○",IF(E34=G34,"△",IF(E34&lt;G34,"×",))))</f>
        <v>○</v>
      </c>
      <c r="G35" s="77"/>
      <c r="H35" s="52"/>
      <c r="I35" s="53" t="str">
        <f>IF(H34="","", IF(H34&gt;J34,"○",IF(H34=J34,"△",IF(H34&lt;J34,"×",))))</f>
        <v/>
      </c>
      <c r="J35" s="54"/>
      <c r="K35" s="71"/>
      <c r="L35" s="56" t="str">
        <f>IF(K34="","", IF(K34&gt;M34,"○",IF(K34=M34,"△",IF(K34&lt;M34,"×",))))</f>
        <v>×</v>
      </c>
      <c r="M35" s="57"/>
      <c r="N35" s="71"/>
      <c r="O35" s="56" t="str">
        <f>IF(N34="","", IF(N34&gt;P34,"○",IF(N34=P34,"△",IF(N34&lt;P34,"×",))))</f>
        <v>×</v>
      </c>
      <c r="P35" s="57"/>
      <c r="Q35" s="107"/>
      <c r="R35" s="109"/>
      <c r="S35" s="111"/>
      <c r="T35" s="113"/>
      <c r="U35" s="113"/>
      <c r="V35" s="107"/>
      <c r="W35" s="103"/>
      <c r="X35" s="115"/>
      <c r="Y35" s="116"/>
      <c r="Z35" s="18"/>
      <c r="AA35" s="39"/>
      <c r="AB35" s="39"/>
      <c r="AC35" s="39"/>
      <c r="AD35" s="39"/>
      <c r="AE35" s="39"/>
      <c r="AF35" s="39"/>
      <c r="AG35" s="39"/>
      <c r="AH35" s="39"/>
    </row>
    <row r="36" spans="1:34" s="82" customFormat="1" ht="18" customHeight="1" x14ac:dyDescent="0.2">
      <c r="A36" s="104" t="s">
        <v>108</v>
      </c>
      <c r="B36" s="59">
        <f>IF(M30="","",M30)</f>
        <v>8</v>
      </c>
      <c r="C36" s="60" t="s">
        <v>63</v>
      </c>
      <c r="D36" s="61">
        <f>IF(K30="","",K30)</f>
        <v>0</v>
      </c>
      <c r="E36" s="59">
        <f>IF(M32="","",M32)</f>
        <v>1</v>
      </c>
      <c r="F36" s="60" t="s">
        <v>63</v>
      </c>
      <c r="G36" s="61">
        <f>IF(K32="","",K32)</f>
        <v>0</v>
      </c>
      <c r="H36" s="59">
        <f>IF(M34="","",M34)</f>
        <v>2</v>
      </c>
      <c r="I36" s="60" t="s">
        <v>63</v>
      </c>
      <c r="J36" s="61">
        <f>IF(K34="","",K34)</f>
        <v>0</v>
      </c>
      <c r="K36" s="40"/>
      <c r="L36" s="41"/>
      <c r="M36" s="42"/>
      <c r="N36" s="46">
        <v>4</v>
      </c>
      <c r="O36" s="44" t="s">
        <v>63</v>
      </c>
      <c r="P36" s="45">
        <v>1</v>
      </c>
      <c r="Q36" s="106">
        <f>COUNTIF(B37:P37,"○")*3+COUNTIF(B37:P37,"△")</f>
        <v>12</v>
      </c>
      <c r="R36" s="108">
        <v>4</v>
      </c>
      <c r="S36" s="110"/>
      <c r="T36" s="112">
        <f>U36-V36</f>
        <v>14</v>
      </c>
      <c r="U36" s="112">
        <f>SUM(B36,E36,H36,K36,N36)</f>
        <v>15</v>
      </c>
      <c r="V36" s="106">
        <f>SUM(D36,G36,J36,M36,P36)</f>
        <v>1</v>
      </c>
      <c r="W36" s="102" t="e">
        <f>#REF!-V36</f>
        <v>#REF!</v>
      </c>
      <c r="X36" s="114" t="s">
        <v>201</v>
      </c>
      <c r="Y36" s="122"/>
      <c r="Z36" s="18"/>
      <c r="AA36" s="39"/>
      <c r="AB36" s="39"/>
      <c r="AC36" s="39"/>
      <c r="AD36" s="39"/>
      <c r="AE36" s="39"/>
      <c r="AF36" s="39"/>
      <c r="AG36" s="123" t="s">
        <v>71</v>
      </c>
      <c r="AH36" s="123"/>
    </row>
    <row r="37" spans="1:34" s="82" customFormat="1" ht="18" customHeight="1" x14ac:dyDescent="0.2">
      <c r="A37" s="105"/>
      <c r="B37" s="68"/>
      <c r="C37" s="69" t="str">
        <f>IF(B36="","", IF(B36&gt;D36,"○",IF(B36=D36,"△",IF(B36&lt;D36,"×",))))</f>
        <v>○</v>
      </c>
      <c r="D37" s="70"/>
      <c r="E37" s="75"/>
      <c r="F37" s="76" t="str">
        <f>IF(E36="","", IF(E36&gt;G36,"○",IF(E36=G36,"△",IF(E36&lt;G36,"×",))))</f>
        <v>○</v>
      </c>
      <c r="G37" s="77"/>
      <c r="H37" s="75"/>
      <c r="I37" s="76" t="str">
        <f>IF(H36="","", IF(H36&gt;J36,"○",IF(H36=J36,"△",IF(H36&lt;J36,"×",))))</f>
        <v>○</v>
      </c>
      <c r="J37" s="77"/>
      <c r="K37" s="52"/>
      <c r="L37" s="53" t="str">
        <f>IF(K36="","", IF(K36&gt;M36,"○",IF(K36=M36,"△",IF(K36&lt;M36,"×",))))</f>
        <v/>
      </c>
      <c r="M37" s="54"/>
      <c r="N37" s="71"/>
      <c r="O37" s="56" t="str">
        <f>IF(N36="","", IF(N36&gt;P36,"○",IF(N36=P36,"△",IF(N36&lt;P36,"×",))))</f>
        <v>○</v>
      </c>
      <c r="P37" s="57"/>
      <c r="Q37" s="107"/>
      <c r="R37" s="109"/>
      <c r="S37" s="111"/>
      <c r="T37" s="113"/>
      <c r="U37" s="113"/>
      <c r="V37" s="107"/>
      <c r="W37" s="103"/>
      <c r="X37" s="115"/>
      <c r="Y37" s="122"/>
      <c r="Z37" s="18"/>
      <c r="AA37" s="66">
        <v>1</v>
      </c>
      <c r="AB37" s="49" t="s">
        <v>167</v>
      </c>
      <c r="AC37" s="78">
        <v>0</v>
      </c>
      <c r="AD37" s="79" t="s">
        <v>63</v>
      </c>
      <c r="AE37" s="80">
        <v>2</v>
      </c>
      <c r="AF37" s="49" t="s">
        <v>168</v>
      </c>
      <c r="AG37" s="81" t="s">
        <v>196</v>
      </c>
      <c r="AH37" s="39"/>
    </row>
    <row r="38" spans="1:34" s="82" customFormat="1" ht="18" customHeight="1" x14ac:dyDescent="0.2">
      <c r="A38" s="104" t="s">
        <v>109</v>
      </c>
      <c r="B38" s="59">
        <f>IF(P30="","",P30)</f>
        <v>11</v>
      </c>
      <c r="C38" s="60" t="s">
        <v>63</v>
      </c>
      <c r="D38" s="61">
        <f>IF(N30="","",N30)</f>
        <v>0</v>
      </c>
      <c r="E38" s="59">
        <f>IF(P32="","",P32)</f>
        <v>4</v>
      </c>
      <c r="F38" s="60" t="s">
        <v>63</v>
      </c>
      <c r="G38" s="61">
        <f>IF(N32="","",N32)</f>
        <v>0</v>
      </c>
      <c r="H38" s="59">
        <f>IF(P34="","",P34)</f>
        <v>3</v>
      </c>
      <c r="I38" s="60" t="s">
        <v>63</v>
      </c>
      <c r="J38" s="61">
        <f>IF(N34="","",N34)</f>
        <v>0</v>
      </c>
      <c r="K38" s="59">
        <f>IF(P36="","",P36)</f>
        <v>1</v>
      </c>
      <c r="L38" s="60" t="s">
        <v>63</v>
      </c>
      <c r="M38" s="61">
        <f>IF(N36="","",N36)</f>
        <v>4</v>
      </c>
      <c r="N38" s="40"/>
      <c r="O38" s="41"/>
      <c r="P38" s="42"/>
      <c r="Q38" s="106">
        <f>COUNTIF(B39:P39,"○")*3+COUNTIF(B39:P39,"△")</f>
        <v>9</v>
      </c>
      <c r="R38" s="108">
        <v>3</v>
      </c>
      <c r="S38" s="110"/>
      <c r="T38" s="112">
        <f>U38-V38</f>
        <v>15</v>
      </c>
      <c r="U38" s="112">
        <f>SUM(B38,E38,H38,K38,N38)</f>
        <v>19</v>
      </c>
      <c r="V38" s="106">
        <f>SUM(D38,G38,J38,M38,P38)</f>
        <v>4</v>
      </c>
      <c r="W38" s="102" t="e">
        <f>#REF!-V38</f>
        <v>#REF!</v>
      </c>
      <c r="X38" s="114" t="s">
        <v>202</v>
      </c>
      <c r="Y38" s="116"/>
      <c r="Z38" s="18"/>
      <c r="AA38" s="66">
        <v>2</v>
      </c>
      <c r="AB38" s="49" t="s">
        <v>167</v>
      </c>
      <c r="AC38" s="78">
        <v>0</v>
      </c>
      <c r="AD38" s="79" t="s">
        <v>63</v>
      </c>
      <c r="AE38" s="80">
        <v>9</v>
      </c>
      <c r="AF38" s="49" t="s">
        <v>169</v>
      </c>
      <c r="AG38" s="81" t="s">
        <v>196</v>
      </c>
      <c r="AH38" s="39"/>
    </row>
    <row r="39" spans="1:34" s="82" customFormat="1" ht="18" customHeight="1" x14ac:dyDescent="0.2">
      <c r="A39" s="105"/>
      <c r="B39" s="68"/>
      <c r="C39" s="69" t="str">
        <f>IF(B38="","", IF(B38&gt;D38,"○",IF(B38=D38,"△",IF(B38&lt;D38,"×",))))</f>
        <v>○</v>
      </c>
      <c r="D39" s="70"/>
      <c r="E39" s="75"/>
      <c r="F39" s="76" t="str">
        <f>IF(E38="","", IF(E38&gt;G38,"○",IF(E38=G38,"△",IF(E38&lt;G38,"×",))))</f>
        <v>○</v>
      </c>
      <c r="G39" s="77"/>
      <c r="H39" s="75"/>
      <c r="I39" s="76" t="str">
        <f>IF(H38="","", IF(H38&gt;J38,"○",IF(H38=J38,"△",IF(H38&lt;J38,"×",))))</f>
        <v>○</v>
      </c>
      <c r="J39" s="77"/>
      <c r="K39" s="75"/>
      <c r="L39" s="76" t="str">
        <f>IF(K38="","", IF(K38&gt;M38,"○",IF(K38=M38,"△",IF(K38&lt;M38,"×",))))</f>
        <v>×</v>
      </c>
      <c r="M39" s="77"/>
      <c r="N39" s="52"/>
      <c r="O39" s="53" t="str">
        <f>IF(N38="","", IF(N38&gt;P38,"○",IF(N38=P38,"△",IF(N38&lt;P38,"×",))))</f>
        <v/>
      </c>
      <c r="P39" s="54"/>
      <c r="Q39" s="107"/>
      <c r="R39" s="109"/>
      <c r="S39" s="111"/>
      <c r="T39" s="113"/>
      <c r="U39" s="113"/>
      <c r="V39" s="107"/>
      <c r="W39" s="103"/>
      <c r="X39" s="115"/>
      <c r="Y39" s="116"/>
      <c r="Z39" s="18"/>
      <c r="AA39" s="66">
        <v>3</v>
      </c>
      <c r="AB39" s="49" t="s">
        <v>167</v>
      </c>
      <c r="AC39" s="78">
        <v>0</v>
      </c>
      <c r="AD39" s="79" t="s">
        <v>63</v>
      </c>
      <c r="AE39" s="80">
        <v>8</v>
      </c>
      <c r="AF39" s="49" t="s">
        <v>170</v>
      </c>
      <c r="AG39" s="81" t="s">
        <v>196</v>
      </c>
      <c r="AH39" s="39"/>
    </row>
    <row r="40" spans="1:34" s="82" customFormat="1" ht="18" customHeight="1" x14ac:dyDescent="0.2">
      <c r="B40" s="83"/>
      <c r="C40" s="83"/>
      <c r="Z40" s="12"/>
      <c r="AA40" s="66">
        <v>4</v>
      </c>
      <c r="AB40" s="49" t="s">
        <v>167</v>
      </c>
      <c r="AC40" s="78">
        <v>0</v>
      </c>
      <c r="AD40" s="79" t="s">
        <v>63</v>
      </c>
      <c r="AE40" s="80">
        <v>11</v>
      </c>
      <c r="AF40" s="49" t="s">
        <v>171</v>
      </c>
      <c r="AG40" s="81" t="s">
        <v>196</v>
      </c>
      <c r="AH40" s="39"/>
    </row>
    <row r="41" spans="1:34" s="82" customFormat="1" ht="18" customHeight="1" x14ac:dyDescent="0.2">
      <c r="B41" s="83"/>
      <c r="C41" s="83"/>
      <c r="Z41" s="12"/>
      <c r="AA41" s="66">
        <v>5</v>
      </c>
      <c r="AB41" s="49" t="s">
        <v>168</v>
      </c>
      <c r="AC41" s="78">
        <v>0</v>
      </c>
      <c r="AD41" s="79" t="s">
        <v>63</v>
      </c>
      <c r="AE41" s="80">
        <v>1</v>
      </c>
      <c r="AF41" s="49" t="s">
        <v>169</v>
      </c>
      <c r="AG41" s="81" t="s">
        <v>197</v>
      </c>
      <c r="AH41" s="39"/>
    </row>
    <row r="42" spans="1:34" s="82" customFormat="1" ht="18" customHeight="1" x14ac:dyDescent="0.2">
      <c r="B42" s="83"/>
      <c r="C42" s="83"/>
      <c r="Z42" s="12"/>
      <c r="AA42" s="66">
        <v>6</v>
      </c>
      <c r="AB42" s="49" t="s">
        <v>168</v>
      </c>
      <c r="AC42" s="78">
        <v>0</v>
      </c>
      <c r="AD42" s="79" t="s">
        <v>63</v>
      </c>
      <c r="AE42" s="80">
        <v>1</v>
      </c>
      <c r="AF42" s="49" t="s">
        <v>170</v>
      </c>
      <c r="AG42" s="81" t="s">
        <v>196</v>
      </c>
      <c r="AH42" s="39"/>
    </row>
    <row r="43" spans="1:34" s="82" customFormat="1" ht="18" customHeight="1" x14ac:dyDescent="0.2">
      <c r="B43" s="83"/>
      <c r="C43" s="83"/>
      <c r="Z43" s="12"/>
      <c r="AA43" s="66">
        <v>7</v>
      </c>
      <c r="AB43" s="49" t="s">
        <v>168</v>
      </c>
      <c r="AC43" s="78">
        <v>0</v>
      </c>
      <c r="AD43" s="79" t="s">
        <v>63</v>
      </c>
      <c r="AE43" s="80">
        <v>4</v>
      </c>
      <c r="AF43" s="49" t="s">
        <v>171</v>
      </c>
      <c r="AG43" s="81" t="s">
        <v>197</v>
      </c>
      <c r="AH43" s="39"/>
    </row>
    <row r="44" spans="1:34" s="82" customFormat="1" ht="18" customHeight="1" x14ac:dyDescent="0.2">
      <c r="B44" s="83"/>
      <c r="C44" s="83"/>
      <c r="Z44" s="12"/>
      <c r="AA44" s="66">
        <v>8</v>
      </c>
      <c r="AB44" s="49" t="s">
        <v>169</v>
      </c>
      <c r="AC44" s="78">
        <v>0</v>
      </c>
      <c r="AD44" s="79" t="s">
        <v>63</v>
      </c>
      <c r="AE44" s="80">
        <v>2</v>
      </c>
      <c r="AF44" s="49" t="s">
        <v>170</v>
      </c>
      <c r="AG44" s="81" t="s">
        <v>197</v>
      </c>
      <c r="AH44" s="39"/>
    </row>
    <row r="45" spans="1:34" ht="18" customHeight="1" x14ac:dyDescent="0.2">
      <c r="A45" s="82"/>
      <c r="B45" s="83"/>
      <c r="C45" s="8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AA45" s="66">
        <v>9</v>
      </c>
      <c r="AB45" s="49" t="s">
        <v>169</v>
      </c>
      <c r="AC45" s="78">
        <v>0</v>
      </c>
      <c r="AD45" s="79" t="s">
        <v>63</v>
      </c>
      <c r="AE45" s="80">
        <v>3</v>
      </c>
      <c r="AF45" s="49" t="s">
        <v>171</v>
      </c>
      <c r="AG45" s="81" t="s">
        <v>196</v>
      </c>
      <c r="AH45" s="39"/>
    </row>
    <row r="46" spans="1:34" ht="18" customHeight="1" x14ac:dyDescent="0.2">
      <c r="A46" s="82"/>
      <c r="B46" s="83"/>
      <c r="C46" s="8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AA46" s="66">
        <v>10</v>
      </c>
      <c r="AB46" s="49" t="s">
        <v>170</v>
      </c>
      <c r="AC46" s="78">
        <v>4</v>
      </c>
      <c r="AD46" s="79" t="s">
        <v>63</v>
      </c>
      <c r="AE46" s="80">
        <v>1</v>
      </c>
      <c r="AF46" s="49" t="s">
        <v>171</v>
      </c>
      <c r="AG46" s="81" t="s">
        <v>197</v>
      </c>
      <c r="AH46" s="39"/>
    </row>
    <row r="47" spans="1:34" ht="18" customHeight="1" x14ac:dyDescent="0.15">
      <c r="AH47" s="39"/>
    </row>
    <row r="48" spans="1:3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</sheetData>
  <mergeCells count="122">
    <mergeCell ref="V38:V39"/>
    <mergeCell ref="W38:W39"/>
    <mergeCell ref="X38:X39"/>
    <mergeCell ref="Y38:Y39"/>
    <mergeCell ref="A38:A39"/>
    <mergeCell ref="Q38:Q39"/>
    <mergeCell ref="R38:R39"/>
    <mergeCell ref="S38:S39"/>
    <mergeCell ref="T38:T39"/>
    <mergeCell ref="U38:U39"/>
    <mergeCell ref="U36:U37"/>
    <mergeCell ref="V36:V37"/>
    <mergeCell ref="W36:W37"/>
    <mergeCell ref="X36:X37"/>
    <mergeCell ref="Y36:Y37"/>
    <mergeCell ref="AG36:AH36"/>
    <mergeCell ref="V34:V35"/>
    <mergeCell ref="W34:W35"/>
    <mergeCell ref="X34:X35"/>
    <mergeCell ref="Y34:Y35"/>
    <mergeCell ref="AC34:AE34"/>
    <mergeCell ref="U34:U35"/>
    <mergeCell ref="A36:A37"/>
    <mergeCell ref="Q36:Q37"/>
    <mergeCell ref="R36:R37"/>
    <mergeCell ref="S36:S37"/>
    <mergeCell ref="T36:T37"/>
    <mergeCell ref="A34:A35"/>
    <mergeCell ref="Q34:Q35"/>
    <mergeCell ref="R34:R35"/>
    <mergeCell ref="S34:S35"/>
    <mergeCell ref="T34:T35"/>
    <mergeCell ref="AC30:AE30"/>
    <mergeCell ref="AC31:AE31"/>
    <mergeCell ref="A30:A31"/>
    <mergeCell ref="Q30:Q31"/>
    <mergeCell ref="R30:R31"/>
    <mergeCell ref="S30:S31"/>
    <mergeCell ref="T30:T31"/>
    <mergeCell ref="U30:U31"/>
    <mergeCell ref="V32:V33"/>
    <mergeCell ref="W32:W33"/>
    <mergeCell ref="X32:X33"/>
    <mergeCell ref="Y32:Y33"/>
    <mergeCell ref="AC32:AE32"/>
    <mergeCell ref="AC33:AE33"/>
    <mergeCell ref="A32:A33"/>
    <mergeCell ref="Q32:Q33"/>
    <mergeCell ref="R32:R33"/>
    <mergeCell ref="S32:S33"/>
    <mergeCell ref="T32:T33"/>
    <mergeCell ref="U32:U33"/>
    <mergeCell ref="X15:X16"/>
    <mergeCell ref="Y15:Y16"/>
    <mergeCell ref="B29:D29"/>
    <mergeCell ref="E29:G29"/>
    <mergeCell ref="H29:J29"/>
    <mergeCell ref="K29:M29"/>
    <mergeCell ref="N29:P29"/>
    <mergeCell ref="V30:V31"/>
    <mergeCell ref="W30:W31"/>
    <mergeCell ref="X30:X31"/>
    <mergeCell ref="Y30:Y31"/>
    <mergeCell ref="A15:A16"/>
    <mergeCell ref="Q15:Q16"/>
    <mergeCell ref="R15:R16"/>
    <mergeCell ref="S15:S16"/>
    <mergeCell ref="T15:T16"/>
    <mergeCell ref="U15:U16"/>
    <mergeCell ref="U13:U14"/>
    <mergeCell ref="V13:V14"/>
    <mergeCell ref="W13:W14"/>
    <mergeCell ref="V15:V16"/>
    <mergeCell ref="W15:W16"/>
    <mergeCell ref="X13:X14"/>
    <mergeCell ref="Y13:Y14"/>
    <mergeCell ref="AG13:AH13"/>
    <mergeCell ref="V11:V12"/>
    <mergeCell ref="W11:W12"/>
    <mergeCell ref="X11:X12"/>
    <mergeCell ref="Y11:Y12"/>
    <mergeCell ref="AC11:AE11"/>
    <mergeCell ref="A13:A14"/>
    <mergeCell ref="Q13:Q14"/>
    <mergeCell ref="R13:R14"/>
    <mergeCell ref="S13:S14"/>
    <mergeCell ref="T13:T14"/>
    <mergeCell ref="A11:A12"/>
    <mergeCell ref="Q11:Q12"/>
    <mergeCell ref="R11:R12"/>
    <mergeCell ref="S11:S12"/>
    <mergeCell ref="T11:T12"/>
    <mergeCell ref="U11:U12"/>
    <mergeCell ref="X9:X10"/>
    <mergeCell ref="Y9:Y10"/>
    <mergeCell ref="AC9:AE9"/>
    <mergeCell ref="AC10:AE10"/>
    <mergeCell ref="W7:W8"/>
    <mergeCell ref="X7:X8"/>
    <mergeCell ref="Y7:Y8"/>
    <mergeCell ref="AC7:AE7"/>
    <mergeCell ref="AC8:AE8"/>
    <mergeCell ref="S9:S10"/>
    <mergeCell ref="T9:T10"/>
    <mergeCell ref="Q7:Q8"/>
    <mergeCell ref="R7:R8"/>
    <mergeCell ref="S7:S8"/>
    <mergeCell ref="T7:T8"/>
    <mergeCell ref="U9:U10"/>
    <mergeCell ref="V9:V10"/>
    <mergeCell ref="W9:W10"/>
    <mergeCell ref="U7:U8"/>
    <mergeCell ref="V7:V8"/>
    <mergeCell ref="B6:D6"/>
    <mergeCell ref="E6:G6"/>
    <mergeCell ref="H6:J6"/>
    <mergeCell ref="K6:M6"/>
    <mergeCell ref="N6:P6"/>
    <mergeCell ref="A7:A8"/>
    <mergeCell ref="A9:A10"/>
    <mergeCell ref="Q9:Q10"/>
    <mergeCell ref="R9:R10"/>
  </mergeCells>
  <phoneticPr fontId="1"/>
  <printOptions horizontalCentered="1" verticalCentered="1"/>
  <pageMargins left="0.27559055118110237" right="0.31496062992125984" top="0.39370078740157483" bottom="0.47244094488188981" header="0.27559055118110237" footer="0.27559055118110237"/>
  <pageSetup paperSize="9" scale="98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H61"/>
  <sheetViews>
    <sheetView showGridLines="0" zoomScale="90" zoomScaleNormal="90" zoomScaleSheetLayoutView="75" workbookViewId="0">
      <pane xSplit="1" ySplit="6" topLeftCell="B7" activePane="bottomRight" state="frozen"/>
      <selection activeCell="A4" sqref="A4"/>
      <selection pane="topRight" activeCell="A4" sqref="A4"/>
      <selection pane="bottomLeft" activeCell="A4" sqref="A4"/>
      <selection pane="bottomRight" activeCell="AC32" sqref="AC32:AE32"/>
    </sheetView>
  </sheetViews>
  <sheetFormatPr defaultRowHeight="13.5" x14ac:dyDescent="0.15"/>
  <cols>
    <col min="1" max="1" width="9.25" style="10" customWidth="1"/>
    <col min="2" max="16" width="2.625" style="10" customWidth="1"/>
    <col min="17" max="22" width="7.625" style="10" customWidth="1"/>
    <col min="23" max="23" width="8.625" style="10" hidden="1" customWidth="1"/>
    <col min="24" max="24" width="7.625" style="10" customWidth="1"/>
    <col min="25" max="25" width="10.625" style="10" customWidth="1"/>
    <col min="26" max="26" width="9" style="12"/>
    <col min="27" max="27" width="4.625" style="10" customWidth="1"/>
    <col min="28" max="28" width="22.625" style="10" customWidth="1"/>
    <col min="29" max="31" width="3.625" style="10" customWidth="1"/>
    <col min="32" max="32" width="22.625" style="10" customWidth="1"/>
    <col min="33" max="34" width="12.625" style="10" customWidth="1"/>
    <col min="35" max="217" width="9" style="10"/>
    <col min="218" max="218" width="9.25" style="10" customWidth="1"/>
    <col min="219" max="263" width="2.375" style="10" customWidth="1"/>
    <col min="264" max="264" width="5.625" style="10" customWidth="1"/>
    <col min="265" max="267" width="4.625" style="10" customWidth="1"/>
    <col min="268" max="270" width="0" style="10" hidden="1" customWidth="1"/>
    <col min="271" max="271" width="4.625" style="10" customWidth="1"/>
    <col min="272" max="274" width="0" style="10" hidden="1" customWidth="1"/>
    <col min="275" max="275" width="4.625" style="10" customWidth="1"/>
    <col min="276" max="276" width="0" style="10" hidden="1" customWidth="1"/>
    <col min="277" max="277" width="5.625" style="10" customWidth="1"/>
    <col min="278" max="278" width="8.625" style="10" customWidth="1"/>
    <col min="279" max="473" width="9" style="10"/>
    <col min="474" max="474" width="9.25" style="10" customWidth="1"/>
    <col min="475" max="519" width="2.375" style="10" customWidth="1"/>
    <col min="520" max="520" width="5.625" style="10" customWidth="1"/>
    <col min="521" max="523" width="4.625" style="10" customWidth="1"/>
    <col min="524" max="526" width="0" style="10" hidden="1" customWidth="1"/>
    <col min="527" max="527" width="4.625" style="10" customWidth="1"/>
    <col min="528" max="530" width="0" style="10" hidden="1" customWidth="1"/>
    <col min="531" max="531" width="4.625" style="10" customWidth="1"/>
    <col min="532" max="532" width="0" style="10" hidden="1" customWidth="1"/>
    <col min="533" max="533" width="5.625" style="10" customWidth="1"/>
    <col min="534" max="534" width="8.625" style="10" customWidth="1"/>
    <col min="535" max="729" width="9" style="10"/>
    <col min="730" max="730" width="9.25" style="10" customWidth="1"/>
    <col min="731" max="775" width="2.375" style="10" customWidth="1"/>
    <col min="776" max="776" width="5.625" style="10" customWidth="1"/>
    <col min="777" max="779" width="4.625" style="10" customWidth="1"/>
    <col min="780" max="782" width="0" style="10" hidden="1" customWidth="1"/>
    <col min="783" max="783" width="4.625" style="10" customWidth="1"/>
    <col min="784" max="786" width="0" style="10" hidden="1" customWidth="1"/>
    <col min="787" max="787" width="4.625" style="10" customWidth="1"/>
    <col min="788" max="788" width="0" style="10" hidden="1" customWidth="1"/>
    <col min="789" max="789" width="5.625" style="10" customWidth="1"/>
    <col min="790" max="790" width="8.625" style="10" customWidth="1"/>
    <col min="791" max="985" width="9" style="10"/>
    <col min="986" max="986" width="9.25" style="10" customWidth="1"/>
    <col min="987" max="1031" width="2.375" style="10" customWidth="1"/>
    <col min="1032" max="1032" width="5.625" style="10" customWidth="1"/>
    <col min="1033" max="1035" width="4.625" style="10" customWidth="1"/>
    <col min="1036" max="1038" width="0" style="10" hidden="1" customWidth="1"/>
    <col min="1039" max="1039" width="4.625" style="10" customWidth="1"/>
    <col min="1040" max="1042" width="0" style="10" hidden="1" customWidth="1"/>
    <col min="1043" max="1043" width="4.625" style="10" customWidth="1"/>
    <col min="1044" max="1044" width="0" style="10" hidden="1" customWidth="1"/>
    <col min="1045" max="1045" width="5.625" style="10" customWidth="1"/>
    <col min="1046" max="1046" width="8.625" style="10" customWidth="1"/>
    <col min="1047" max="1241" width="9" style="10"/>
    <col min="1242" max="1242" width="9.25" style="10" customWidth="1"/>
    <col min="1243" max="1287" width="2.375" style="10" customWidth="1"/>
    <col min="1288" max="1288" width="5.625" style="10" customWidth="1"/>
    <col min="1289" max="1291" width="4.625" style="10" customWidth="1"/>
    <col min="1292" max="1294" width="0" style="10" hidden="1" customWidth="1"/>
    <col min="1295" max="1295" width="4.625" style="10" customWidth="1"/>
    <col min="1296" max="1298" width="0" style="10" hidden="1" customWidth="1"/>
    <col min="1299" max="1299" width="4.625" style="10" customWidth="1"/>
    <col min="1300" max="1300" width="0" style="10" hidden="1" customWidth="1"/>
    <col min="1301" max="1301" width="5.625" style="10" customWidth="1"/>
    <col min="1302" max="1302" width="8.625" style="10" customWidth="1"/>
    <col min="1303" max="1497" width="9" style="10"/>
    <col min="1498" max="1498" width="9.25" style="10" customWidth="1"/>
    <col min="1499" max="1543" width="2.375" style="10" customWidth="1"/>
    <col min="1544" max="1544" width="5.625" style="10" customWidth="1"/>
    <col min="1545" max="1547" width="4.625" style="10" customWidth="1"/>
    <col min="1548" max="1550" width="0" style="10" hidden="1" customWidth="1"/>
    <col min="1551" max="1551" width="4.625" style="10" customWidth="1"/>
    <col min="1552" max="1554" width="0" style="10" hidden="1" customWidth="1"/>
    <col min="1555" max="1555" width="4.625" style="10" customWidth="1"/>
    <col min="1556" max="1556" width="0" style="10" hidden="1" customWidth="1"/>
    <col min="1557" max="1557" width="5.625" style="10" customWidth="1"/>
    <col min="1558" max="1558" width="8.625" style="10" customWidth="1"/>
    <col min="1559" max="1753" width="9" style="10"/>
    <col min="1754" max="1754" width="9.25" style="10" customWidth="1"/>
    <col min="1755" max="1799" width="2.375" style="10" customWidth="1"/>
    <col min="1800" max="1800" width="5.625" style="10" customWidth="1"/>
    <col min="1801" max="1803" width="4.625" style="10" customWidth="1"/>
    <col min="1804" max="1806" width="0" style="10" hidden="1" customWidth="1"/>
    <col min="1807" max="1807" width="4.625" style="10" customWidth="1"/>
    <col min="1808" max="1810" width="0" style="10" hidden="1" customWidth="1"/>
    <col min="1811" max="1811" width="4.625" style="10" customWidth="1"/>
    <col min="1812" max="1812" width="0" style="10" hidden="1" customWidth="1"/>
    <col min="1813" max="1813" width="5.625" style="10" customWidth="1"/>
    <col min="1814" max="1814" width="8.625" style="10" customWidth="1"/>
    <col min="1815" max="2009" width="9" style="10"/>
    <col min="2010" max="2010" width="9.25" style="10" customWidth="1"/>
    <col min="2011" max="2055" width="2.375" style="10" customWidth="1"/>
    <col min="2056" max="2056" width="5.625" style="10" customWidth="1"/>
    <col min="2057" max="2059" width="4.625" style="10" customWidth="1"/>
    <col min="2060" max="2062" width="0" style="10" hidden="1" customWidth="1"/>
    <col min="2063" max="2063" width="4.625" style="10" customWidth="1"/>
    <col min="2064" max="2066" width="0" style="10" hidden="1" customWidth="1"/>
    <col min="2067" max="2067" width="4.625" style="10" customWidth="1"/>
    <col min="2068" max="2068" width="0" style="10" hidden="1" customWidth="1"/>
    <col min="2069" max="2069" width="5.625" style="10" customWidth="1"/>
    <col min="2070" max="2070" width="8.625" style="10" customWidth="1"/>
    <col min="2071" max="2265" width="9" style="10"/>
    <col min="2266" max="2266" width="9.25" style="10" customWidth="1"/>
    <col min="2267" max="2311" width="2.375" style="10" customWidth="1"/>
    <col min="2312" max="2312" width="5.625" style="10" customWidth="1"/>
    <col min="2313" max="2315" width="4.625" style="10" customWidth="1"/>
    <col min="2316" max="2318" width="0" style="10" hidden="1" customWidth="1"/>
    <col min="2319" max="2319" width="4.625" style="10" customWidth="1"/>
    <col min="2320" max="2322" width="0" style="10" hidden="1" customWidth="1"/>
    <col min="2323" max="2323" width="4.625" style="10" customWidth="1"/>
    <col min="2324" max="2324" width="0" style="10" hidden="1" customWidth="1"/>
    <col min="2325" max="2325" width="5.625" style="10" customWidth="1"/>
    <col min="2326" max="2326" width="8.625" style="10" customWidth="1"/>
    <col min="2327" max="2521" width="9" style="10"/>
    <col min="2522" max="2522" width="9.25" style="10" customWidth="1"/>
    <col min="2523" max="2567" width="2.375" style="10" customWidth="1"/>
    <col min="2568" max="2568" width="5.625" style="10" customWidth="1"/>
    <col min="2569" max="2571" width="4.625" style="10" customWidth="1"/>
    <col min="2572" max="2574" width="0" style="10" hidden="1" customWidth="1"/>
    <col min="2575" max="2575" width="4.625" style="10" customWidth="1"/>
    <col min="2576" max="2578" width="0" style="10" hidden="1" customWidth="1"/>
    <col min="2579" max="2579" width="4.625" style="10" customWidth="1"/>
    <col min="2580" max="2580" width="0" style="10" hidden="1" customWidth="1"/>
    <col min="2581" max="2581" width="5.625" style="10" customWidth="1"/>
    <col min="2582" max="2582" width="8.625" style="10" customWidth="1"/>
    <col min="2583" max="2777" width="9" style="10"/>
    <col min="2778" max="2778" width="9.25" style="10" customWidth="1"/>
    <col min="2779" max="2823" width="2.375" style="10" customWidth="1"/>
    <col min="2824" max="2824" width="5.625" style="10" customWidth="1"/>
    <col min="2825" max="2827" width="4.625" style="10" customWidth="1"/>
    <col min="2828" max="2830" width="0" style="10" hidden="1" customWidth="1"/>
    <col min="2831" max="2831" width="4.625" style="10" customWidth="1"/>
    <col min="2832" max="2834" width="0" style="10" hidden="1" customWidth="1"/>
    <col min="2835" max="2835" width="4.625" style="10" customWidth="1"/>
    <col min="2836" max="2836" width="0" style="10" hidden="1" customWidth="1"/>
    <col min="2837" max="2837" width="5.625" style="10" customWidth="1"/>
    <col min="2838" max="2838" width="8.625" style="10" customWidth="1"/>
    <col min="2839" max="3033" width="9" style="10"/>
    <col min="3034" max="3034" width="9.25" style="10" customWidth="1"/>
    <col min="3035" max="3079" width="2.375" style="10" customWidth="1"/>
    <col min="3080" max="3080" width="5.625" style="10" customWidth="1"/>
    <col min="3081" max="3083" width="4.625" style="10" customWidth="1"/>
    <col min="3084" max="3086" width="0" style="10" hidden="1" customWidth="1"/>
    <col min="3087" max="3087" width="4.625" style="10" customWidth="1"/>
    <col min="3088" max="3090" width="0" style="10" hidden="1" customWidth="1"/>
    <col min="3091" max="3091" width="4.625" style="10" customWidth="1"/>
    <col min="3092" max="3092" width="0" style="10" hidden="1" customWidth="1"/>
    <col min="3093" max="3093" width="5.625" style="10" customWidth="1"/>
    <col min="3094" max="3094" width="8.625" style="10" customWidth="1"/>
    <col min="3095" max="3289" width="9" style="10"/>
    <col min="3290" max="3290" width="9.25" style="10" customWidth="1"/>
    <col min="3291" max="3335" width="2.375" style="10" customWidth="1"/>
    <col min="3336" max="3336" width="5.625" style="10" customWidth="1"/>
    <col min="3337" max="3339" width="4.625" style="10" customWidth="1"/>
    <col min="3340" max="3342" width="0" style="10" hidden="1" customWidth="1"/>
    <col min="3343" max="3343" width="4.625" style="10" customWidth="1"/>
    <col min="3344" max="3346" width="0" style="10" hidden="1" customWidth="1"/>
    <col min="3347" max="3347" width="4.625" style="10" customWidth="1"/>
    <col min="3348" max="3348" width="0" style="10" hidden="1" customWidth="1"/>
    <col min="3349" max="3349" width="5.625" style="10" customWidth="1"/>
    <col min="3350" max="3350" width="8.625" style="10" customWidth="1"/>
    <col min="3351" max="3545" width="9" style="10"/>
    <col min="3546" max="3546" width="9.25" style="10" customWidth="1"/>
    <col min="3547" max="3591" width="2.375" style="10" customWidth="1"/>
    <col min="3592" max="3592" width="5.625" style="10" customWidth="1"/>
    <col min="3593" max="3595" width="4.625" style="10" customWidth="1"/>
    <col min="3596" max="3598" width="0" style="10" hidden="1" customWidth="1"/>
    <col min="3599" max="3599" width="4.625" style="10" customWidth="1"/>
    <col min="3600" max="3602" width="0" style="10" hidden="1" customWidth="1"/>
    <col min="3603" max="3603" width="4.625" style="10" customWidth="1"/>
    <col min="3604" max="3604" width="0" style="10" hidden="1" customWidth="1"/>
    <col min="3605" max="3605" width="5.625" style="10" customWidth="1"/>
    <col min="3606" max="3606" width="8.625" style="10" customWidth="1"/>
    <col min="3607" max="3801" width="9" style="10"/>
    <col min="3802" max="3802" width="9.25" style="10" customWidth="1"/>
    <col min="3803" max="3847" width="2.375" style="10" customWidth="1"/>
    <col min="3848" max="3848" width="5.625" style="10" customWidth="1"/>
    <col min="3849" max="3851" width="4.625" style="10" customWidth="1"/>
    <col min="3852" max="3854" width="0" style="10" hidden="1" customWidth="1"/>
    <col min="3855" max="3855" width="4.625" style="10" customWidth="1"/>
    <col min="3856" max="3858" width="0" style="10" hidden="1" customWidth="1"/>
    <col min="3859" max="3859" width="4.625" style="10" customWidth="1"/>
    <col min="3860" max="3860" width="0" style="10" hidden="1" customWidth="1"/>
    <col min="3861" max="3861" width="5.625" style="10" customWidth="1"/>
    <col min="3862" max="3862" width="8.625" style="10" customWidth="1"/>
    <col min="3863" max="4057" width="9" style="10"/>
    <col min="4058" max="4058" width="9.25" style="10" customWidth="1"/>
    <col min="4059" max="4103" width="2.375" style="10" customWidth="1"/>
    <col min="4104" max="4104" width="5.625" style="10" customWidth="1"/>
    <col min="4105" max="4107" width="4.625" style="10" customWidth="1"/>
    <col min="4108" max="4110" width="0" style="10" hidden="1" customWidth="1"/>
    <col min="4111" max="4111" width="4.625" style="10" customWidth="1"/>
    <col min="4112" max="4114" width="0" style="10" hidden="1" customWidth="1"/>
    <col min="4115" max="4115" width="4.625" style="10" customWidth="1"/>
    <col min="4116" max="4116" width="0" style="10" hidden="1" customWidth="1"/>
    <col min="4117" max="4117" width="5.625" style="10" customWidth="1"/>
    <col min="4118" max="4118" width="8.625" style="10" customWidth="1"/>
    <col min="4119" max="4313" width="9" style="10"/>
    <col min="4314" max="4314" width="9.25" style="10" customWidth="1"/>
    <col min="4315" max="4359" width="2.375" style="10" customWidth="1"/>
    <col min="4360" max="4360" width="5.625" style="10" customWidth="1"/>
    <col min="4361" max="4363" width="4.625" style="10" customWidth="1"/>
    <col min="4364" max="4366" width="0" style="10" hidden="1" customWidth="1"/>
    <col min="4367" max="4367" width="4.625" style="10" customWidth="1"/>
    <col min="4368" max="4370" width="0" style="10" hidden="1" customWidth="1"/>
    <col min="4371" max="4371" width="4.625" style="10" customWidth="1"/>
    <col min="4372" max="4372" width="0" style="10" hidden="1" customWidth="1"/>
    <col min="4373" max="4373" width="5.625" style="10" customWidth="1"/>
    <col min="4374" max="4374" width="8.625" style="10" customWidth="1"/>
    <col min="4375" max="4569" width="9" style="10"/>
    <col min="4570" max="4570" width="9.25" style="10" customWidth="1"/>
    <col min="4571" max="4615" width="2.375" style="10" customWidth="1"/>
    <col min="4616" max="4616" width="5.625" style="10" customWidth="1"/>
    <col min="4617" max="4619" width="4.625" style="10" customWidth="1"/>
    <col min="4620" max="4622" width="0" style="10" hidden="1" customWidth="1"/>
    <col min="4623" max="4623" width="4.625" style="10" customWidth="1"/>
    <col min="4624" max="4626" width="0" style="10" hidden="1" customWidth="1"/>
    <col min="4627" max="4627" width="4.625" style="10" customWidth="1"/>
    <col min="4628" max="4628" width="0" style="10" hidden="1" customWidth="1"/>
    <col min="4629" max="4629" width="5.625" style="10" customWidth="1"/>
    <col min="4630" max="4630" width="8.625" style="10" customWidth="1"/>
    <col min="4631" max="4825" width="9" style="10"/>
    <col min="4826" max="4826" width="9.25" style="10" customWidth="1"/>
    <col min="4827" max="4871" width="2.375" style="10" customWidth="1"/>
    <col min="4872" max="4872" width="5.625" style="10" customWidth="1"/>
    <col min="4873" max="4875" width="4.625" style="10" customWidth="1"/>
    <col min="4876" max="4878" width="0" style="10" hidden="1" customWidth="1"/>
    <col min="4879" max="4879" width="4.625" style="10" customWidth="1"/>
    <col min="4880" max="4882" width="0" style="10" hidden="1" customWidth="1"/>
    <col min="4883" max="4883" width="4.625" style="10" customWidth="1"/>
    <col min="4884" max="4884" width="0" style="10" hidden="1" customWidth="1"/>
    <col min="4885" max="4885" width="5.625" style="10" customWidth="1"/>
    <col min="4886" max="4886" width="8.625" style="10" customWidth="1"/>
    <col min="4887" max="5081" width="9" style="10"/>
    <col min="5082" max="5082" width="9.25" style="10" customWidth="1"/>
    <col min="5083" max="5127" width="2.375" style="10" customWidth="1"/>
    <col min="5128" max="5128" width="5.625" style="10" customWidth="1"/>
    <col min="5129" max="5131" width="4.625" style="10" customWidth="1"/>
    <col min="5132" max="5134" width="0" style="10" hidden="1" customWidth="1"/>
    <col min="5135" max="5135" width="4.625" style="10" customWidth="1"/>
    <col min="5136" max="5138" width="0" style="10" hidden="1" customWidth="1"/>
    <col min="5139" max="5139" width="4.625" style="10" customWidth="1"/>
    <col min="5140" max="5140" width="0" style="10" hidden="1" customWidth="1"/>
    <col min="5141" max="5141" width="5.625" style="10" customWidth="1"/>
    <col min="5142" max="5142" width="8.625" style="10" customWidth="1"/>
    <col min="5143" max="5337" width="9" style="10"/>
    <col min="5338" max="5338" width="9.25" style="10" customWidth="1"/>
    <col min="5339" max="5383" width="2.375" style="10" customWidth="1"/>
    <col min="5384" max="5384" width="5.625" style="10" customWidth="1"/>
    <col min="5385" max="5387" width="4.625" style="10" customWidth="1"/>
    <col min="5388" max="5390" width="0" style="10" hidden="1" customWidth="1"/>
    <col min="5391" max="5391" width="4.625" style="10" customWidth="1"/>
    <col min="5392" max="5394" width="0" style="10" hidden="1" customWidth="1"/>
    <col min="5395" max="5395" width="4.625" style="10" customWidth="1"/>
    <col min="5396" max="5396" width="0" style="10" hidden="1" customWidth="1"/>
    <col min="5397" max="5397" width="5.625" style="10" customWidth="1"/>
    <col min="5398" max="5398" width="8.625" style="10" customWidth="1"/>
    <col min="5399" max="5593" width="9" style="10"/>
    <col min="5594" max="5594" width="9.25" style="10" customWidth="1"/>
    <col min="5595" max="5639" width="2.375" style="10" customWidth="1"/>
    <col min="5640" max="5640" width="5.625" style="10" customWidth="1"/>
    <col min="5641" max="5643" width="4.625" style="10" customWidth="1"/>
    <col min="5644" max="5646" width="0" style="10" hidden="1" customWidth="1"/>
    <col min="5647" max="5647" width="4.625" style="10" customWidth="1"/>
    <col min="5648" max="5650" width="0" style="10" hidden="1" customWidth="1"/>
    <col min="5651" max="5651" width="4.625" style="10" customWidth="1"/>
    <col min="5652" max="5652" width="0" style="10" hidden="1" customWidth="1"/>
    <col min="5653" max="5653" width="5.625" style="10" customWidth="1"/>
    <col min="5654" max="5654" width="8.625" style="10" customWidth="1"/>
    <col min="5655" max="5849" width="9" style="10"/>
    <col min="5850" max="5850" width="9.25" style="10" customWidth="1"/>
    <col min="5851" max="5895" width="2.375" style="10" customWidth="1"/>
    <col min="5896" max="5896" width="5.625" style="10" customWidth="1"/>
    <col min="5897" max="5899" width="4.625" style="10" customWidth="1"/>
    <col min="5900" max="5902" width="0" style="10" hidden="1" customWidth="1"/>
    <col min="5903" max="5903" width="4.625" style="10" customWidth="1"/>
    <col min="5904" max="5906" width="0" style="10" hidden="1" customWidth="1"/>
    <col min="5907" max="5907" width="4.625" style="10" customWidth="1"/>
    <col min="5908" max="5908" width="0" style="10" hidden="1" customWidth="1"/>
    <col min="5909" max="5909" width="5.625" style="10" customWidth="1"/>
    <col min="5910" max="5910" width="8.625" style="10" customWidth="1"/>
    <col min="5911" max="6105" width="9" style="10"/>
    <col min="6106" max="6106" width="9.25" style="10" customWidth="1"/>
    <col min="6107" max="6151" width="2.375" style="10" customWidth="1"/>
    <col min="6152" max="6152" width="5.625" style="10" customWidth="1"/>
    <col min="6153" max="6155" width="4.625" style="10" customWidth="1"/>
    <col min="6156" max="6158" width="0" style="10" hidden="1" customWidth="1"/>
    <col min="6159" max="6159" width="4.625" style="10" customWidth="1"/>
    <col min="6160" max="6162" width="0" style="10" hidden="1" customWidth="1"/>
    <col min="6163" max="6163" width="4.625" style="10" customWidth="1"/>
    <col min="6164" max="6164" width="0" style="10" hidden="1" customWidth="1"/>
    <col min="6165" max="6165" width="5.625" style="10" customWidth="1"/>
    <col min="6166" max="6166" width="8.625" style="10" customWidth="1"/>
    <col min="6167" max="6361" width="9" style="10"/>
    <col min="6362" max="6362" width="9.25" style="10" customWidth="1"/>
    <col min="6363" max="6407" width="2.375" style="10" customWidth="1"/>
    <col min="6408" max="6408" width="5.625" style="10" customWidth="1"/>
    <col min="6409" max="6411" width="4.625" style="10" customWidth="1"/>
    <col min="6412" max="6414" width="0" style="10" hidden="1" customWidth="1"/>
    <col min="6415" max="6415" width="4.625" style="10" customWidth="1"/>
    <col min="6416" max="6418" width="0" style="10" hidden="1" customWidth="1"/>
    <col min="6419" max="6419" width="4.625" style="10" customWidth="1"/>
    <col min="6420" max="6420" width="0" style="10" hidden="1" customWidth="1"/>
    <col min="6421" max="6421" width="5.625" style="10" customWidth="1"/>
    <col min="6422" max="6422" width="8.625" style="10" customWidth="1"/>
    <col min="6423" max="6617" width="9" style="10"/>
    <col min="6618" max="6618" width="9.25" style="10" customWidth="1"/>
    <col min="6619" max="6663" width="2.375" style="10" customWidth="1"/>
    <col min="6664" max="6664" width="5.625" style="10" customWidth="1"/>
    <col min="6665" max="6667" width="4.625" style="10" customWidth="1"/>
    <col min="6668" max="6670" width="0" style="10" hidden="1" customWidth="1"/>
    <col min="6671" max="6671" width="4.625" style="10" customWidth="1"/>
    <col min="6672" max="6674" width="0" style="10" hidden="1" customWidth="1"/>
    <col min="6675" max="6675" width="4.625" style="10" customWidth="1"/>
    <col min="6676" max="6676" width="0" style="10" hidden="1" customWidth="1"/>
    <col min="6677" max="6677" width="5.625" style="10" customWidth="1"/>
    <col min="6678" max="6678" width="8.625" style="10" customWidth="1"/>
    <col min="6679" max="6873" width="9" style="10"/>
    <col min="6874" max="6874" width="9.25" style="10" customWidth="1"/>
    <col min="6875" max="6919" width="2.375" style="10" customWidth="1"/>
    <col min="6920" max="6920" width="5.625" style="10" customWidth="1"/>
    <col min="6921" max="6923" width="4.625" style="10" customWidth="1"/>
    <col min="6924" max="6926" width="0" style="10" hidden="1" customWidth="1"/>
    <col min="6927" max="6927" width="4.625" style="10" customWidth="1"/>
    <col min="6928" max="6930" width="0" style="10" hidden="1" customWidth="1"/>
    <col min="6931" max="6931" width="4.625" style="10" customWidth="1"/>
    <col min="6932" max="6932" width="0" style="10" hidden="1" customWidth="1"/>
    <col min="6933" max="6933" width="5.625" style="10" customWidth="1"/>
    <col min="6934" max="6934" width="8.625" style="10" customWidth="1"/>
    <col min="6935" max="7129" width="9" style="10"/>
    <col min="7130" max="7130" width="9.25" style="10" customWidth="1"/>
    <col min="7131" max="7175" width="2.375" style="10" customWidth="1"/>
    <col min="7176" max="7176" width="5.625" style="10" customWidth="1"/>
    <col min="7177" max="7179" width="4.625" style="10" customWidth="1"/>
    <col min="7180" max="7182" width="0" style="10" hidden="1" customWidth="1"/>
    <col min="7183" max="7183" width="4.625" style="10" customWidth="1"/>
    <col min="7184" max="7186" width="0" style="10" hidden="1" customWidth="1"/>
    <col min="7187" max="7187" width="4.625" style="10" customWidth="1"/>
    <col min="7188" max="7188" width="0" style="10" hidden="1" customWidth="1"/>
    <col min="7189" max="7189" width="5.625" style="10" customWidth="1"/>
    <col min="7190" max="7190" width="8.625" style="10" customWidth="1"/>
    <col min="7191" max="7385" width="9" style="10"/>
    <col min="7386" max="7386" width="9.25" style="10" customWidth="1"/>
    <col min="7387" max="7431" width="2.375" style="10" customWidth="1"/>
    <col min="7432" max="7432" width="5.625" style="10" customWidth="1"/>
    <col min="7433" max="7435" width="4.625" style="10" customWidth="1"/>
    <col min="7436" max="7438" width="0" style="10" hidden="1" customWidth="1"/>
    <col min="7439" max="7439" width="4.625" style="10" customWidth="1"/>
    <col min="7440" max="7442" width="0" style="10" hidden="1" customWidth="1"/>
    <col min="7443" max="7443" width="4.625" style="10" customWidth="1"/>
    <col min="7444" max="7444" width="0" style="10" hidden="1" customWidth="1"/>
    <col min="7445" max="7445" width="5.625" style="10" customWidth="1"/>
    <col min="7446" max="7446" width="8.625" style="10" customWidth="1"/>
    <col min="7447" max="7641" width="9" style="10"/>
    <col min="7642" max="7642" width="9.25" style="10" customWidth="1"/>
    <col min="7643" max="7687" width="2.375" style="10" customWidth="1"/>
    <col min="7688" max="7688" width="5.625" style="10" customWidth="1"/>
    <col min="7689" max="7691" width="4.625" style="10" customWidth="1"/>
    <col min="7692" max="7694" width="0" style="10" hidden="1" customWidth="1"/>
    <col min="7695" max="7695" width="4.625" style="10" customWidth="1"/>
    <col min="7696" max="7698" width="0" style="10" hidden="1" customWidth="1"/>
    <col min="7699" max="7699" width="4.625" style="10" customWidth="1"/>
    <col min="7700" max="7700" width="0" style="10" hidden="1" customWidth="1"/>
    <col min="7701" max="7701" width="5.625" style="10" customWidth="1"/>
    <col min="7702" max="7702" width="8.625" style="10" customWidth="1"/>
    <col min="7703" max="7897" width="9" style="10"/>
    <col min="7898" max="7898" width="9.25" style="10" customWidth="1"/>
    <col min="7899" max="7943" width="2.375" style="10" customWidth="1"/>
    <col min="7944" max="7944" width="5.625" style="10" customWidth="1"/>
    <col min="7945" max="7947" width="4.625" style="10" customWidth="1"/>
    <col min="7948" max="7950" width="0" style="10" hidden="1" customWidth="1"/>
    <col min="7951" max="7951" width="4.625" style="10" customWidth="1"/>
    <col min="7952" max="7954" width="0" style="10" hidden="1" customWidth="1"/>
    <col min="7955" max="7955" width="4.625" style="10" customWidth="1"/>
    <col min="7956" max="7956" width="0" style="10" hidden="1" customWidth="1"/>
    <col min="7957" max="7957" width="5.625" style="10" customWidth="1"/>
    <col min="7958" max="7958" width="8.625" style="10" customWidth="1"/>
    <col min="7959" max="8153" width="9" style="10"/>
    <col min="8154" max="8154" width="9.25" style="10" customWidth="1"/>
    <col min="8155" max="8199" width="2.375" style="10" customWidth="1"/>
    <col min="8200" max="8200" width="5.625" style="10" customWidth="1"/>
    <col min="8201" max="8203" width="4.625" style="10" customWidth="1"/>
    <col min="8204" max="8206" width="0" style="10" hidden="1" customWidth="1"/>
    <col min="8207" max="8207" width="4.625" style="10" customWidth="1"/>
    <col min="8208" max="8210" width="0" style="10" hidden="1" customWidth="1"/>
    <col min="8211" max="8211" width="4.625" style="10" customWidth="1"/>
    <col min="8212" max="8212" width="0" style="10" hidden="1" customWidth="1"/>
    <col min="8213" max="8213" width="5.625" style="10" customWidth="1"/>
    <col min="8214" max="8214" width="8.625" style="10" customWidth="1"/>
    <col min="8215" max="8409" width="9" style="10"/>
    <col min="8410" max="8410" width="9.25" style="10" customWidth="1"/>
    <col min="8411" max="8455" width="2.375" style="10" customWidth="1"/>
    <col min="8456" max="8456" width="5.625" style="10" customWidth="1"/>
    <col min="8457" max="8459" width="4.625" style="10" customWidth="1"/>
    <col min="8460" max="8462" width="0" style="10" hidden="1" customWidth="1"/>
    <col min="8463" max="8463" width="4.625" style="10" customWidth="1"/>
    <col min="8464" max="8466" width="0" style="10" hidden="1" customWidth="1"/>
    <col min="8467" max="8467" width="4.625" style="10" customWidth="1"/>
    <col min="8468" max="8468" width="0" style="10" hidden="1" customWidth="1"/>
    <col min="8469" max="8469" width="5.625" style="10" customWidth="1"/>
    <col min="8470" max="8470" width="8.625" style="10" customWidth="1"/>
    <col min="8471" max="8665" width="9" style="10"/>
    <col min="8666" max="8666" width="9.25" style="10" customWidth="1"/>
    <col min="8667" max="8711" width="2.375" style="10" customWidth="1"/>
    <col min="8712" max="8712" width="5.625" style="10" customWidth="1"/>
    <col min="8713" max="8715" width="4.625" style="10" customWidth="1"/>
    <col min="8716" max="8718" width="0" style="10" hidden="1" customWidth="1"/>
    <col min="8719" max="8719" width="4.625" style="10" customWidth="1"/>
    <col min="8720" max="8722" width="0" style="10" hidden="1" customWidth="1"/>
    <col min="8723" max="8723" width="4.625" style="10" customWidth="1"/>
    <col min="8724" max="8724" width="0" style="10" hidden="1" customWidth="1"/>
    <col min="8725" max="8725" width="5.625" style="10" customWidth="1"/>
    <col min="8726" max="8726" width="8.625" style="10" customWidth="1"/>
    <col min="8727" max="8921" width="9" style="10"/>
    <col min="8922" max="8922" width="9.25" style="10" customWidth="1"/>
    <col min="8923" max="8967" width="2.375" style="10" customWidth="1"/>
    <col min="8968" max="8968" width="5.625" style="10" customWidth="1"/>
    <col min="8969" max="8971" width="4.625" style="10" customWidth="1"/>
    <col min="8972" max="8974" width="0" style="10" hidden="1" customWidth="1"/>
    <col min="8975" max="8975" width="4.625" style="10" customWidth="1"/>
    <col min="8976" max="8978" width="0" style="10" hidden="1" customWidth="1"/>
    <col min="8979" max="8979" width="4.625" style="10" customWidth="1"/>
    <col min="8980" max="8980" width="0" style="10" hidden="1" customWidth="1"/>
    <col min="8981" max="8981" width="5.625" style="10" customWidth="1"/>
    <col min="8982" max="8982" width="8.625" style="10" customWidth="1"/>
    <col min="8983" max="9177" width="9" style="10"/>
    <col min="9178" max="9178" width="9.25" style="10" customWidth="1"/>
    <col min="9179" max="9223" width="2.375" style="10" customWidth="1"/>
    <col min="9224" max="9224" width="5.625" style="10" customWidth="1"/>
    <col min="9225" max="9227" width="4.625" style="10" customWidth="1"/>
    <col min="9228" max="9230" width="0" style="10" hidden="1" customWidth="1"/>
    <col min="9231" max="9231" width="4.625" style="10" customWidth="1"/>
    <col min="9232" max="9234" width="0" style="10" hidden="1" customWidth="1"/>
    <col min="9235" max="9235" width="4.625" style="10" customWidth="1"/>
    <col min="9236" max="9236" width="0" style="10" hidden="1" customWidth="1"/>
    <col min="9237" max="9237" width="5.625" style="10" customWidth="1"/>
    <col min="9238" max="9238" width="8.625" style="10" customWidth="1"/>
    <col min="9239" max="9433" width="9" style="10"/>
    <col min="9434" max="9434" width="9.25" style="10" customWidth="1"/>
    <col min="9435" max="9479" width="2.375" style="10" customWidth="1"/>
    <col min="9480" max="9480" width="5.625" style="10" customWidth="1"/>
    <col min="9481" max="9483" width="4.625" style="10" customWidth="1"/>
    <col min="9484" max="9486" width="0" style="10" hidden="1" customWidth="1"/>
    <col min="9487" max="9487" width="4.625" style="10" customWidth="1"/>
    <col min="9488" max="9490" width="0" style="10" hidden="1" customWidth="1"/>
    <col min="9491" max="9491" width="4.625" style="10" customWidth="1"/>
    <col min="9492" max="9492" width="0" style="10" hidden="1" customWidth="1"/>
    <col min="9493" max="9493" width="5.625" style="10" customWidth="1"/>
    <col min="9494" max="9494" width="8.625" style="10" customWidth="1"/>
    <col min="9495" max="9689" width="9" style="10"/>
    <col min="9690" max="9690" width="9.25" style="10" customWidth="1"/>
    <col min="9691" max="9735" width="2.375" style="10" customWidth="1"/>
    <col min="9736" max="9736" width="5.625" style="10" customWidth="1"/>
    <col min="9737" max="9739" width="4.625" style="10" customWidth="1"/>
    <col min="9740" max="9742" width="0" style="10" hidden="1" customWidth="1"/>
    <col min="9743" max="9743" width="4.625" style="10" customWidth="1"/>
    <col min="9744" max="9746" width="0" style="10" hidden="1" customWidth="1"/>
    <col min="9747" max="9747" width="4.625" style="10" customWidth="1"/>
    <col min="9748" max="9748" width="0" style="10" hidden="1" customWidth="1"/>
    <col min="9749" max="9749" width="5.625" style="10" customWidth="1"/>
    <col min="9750" max="9750" width="8.625" style="10" customWidth="1"/>
    <col min="9751" max="9945" width="9" style="10"/>
    <col min="9946" max="9946" width="9.25" style="10" customWidth="1"/>
    <col min="9947" max="9991" width="2.375" style="10" customWidth="1"/>
    <col min="9992" max="9992" width="5.625" style="10" customWidth="1"/>
    <col min="9993" max="9995" width="4.625" style="10" customWidth="1"/>
    <col min="9996" max="9998" width="0" style="10" hidden="1" customWidth="1"/>
    <col min="9999" max="9999" width="4.625" style="10" customWidth="1"/>
    <col min="10000" max="10002" width="0" style="10" hidden="1" customWidth="1"/>
    <col min="10003" max="10003" width="4.625" style="10" customWidth="1"/>
    <col min="10004" max="10004" width="0" style="10" hidden="1" customWidth="1"/>
    <col min="10005" max="10005" width="5.625" style="10" customWidth="1"/>
    <col min="10006" max="10006" width="8.625" style="10" customWidth="1"/>
    <col min="10007" max="10201" width="9" style="10"/>
    <col min="10202" max="10202" width="9.25" style="10" customWidth="1"/>
    <col min="10203" max="10247" width="2.375" style="10" customWidth="1"/>
    <col min="10248" max="10248" width="5.625" style="10" customWidth="1"/>
    <col min="10249" max="10251" width="4.625" style="10" customWidth="1"/>
    <col min="10252" max="10254" width="0" style="10" hidden="1" customWidth="1"/>
    <col min="10255" max="10255" width="4.625" style="10" customWidth="1"/>
    <col min="10256" max="10258" width="0" style="10" hidden="1" customWidth="1"/>
    <col min="10259" max="10259" width="4.625" style="10" customWidth="1"/>
    <col min="10260" max="10260" width="0" style="10" hidden="1" customWidth="1"/>
    <col min="10261" max="10261" width="5.625" style="10" customWidth="1"/>
    <col min="10262" max="10262" width="8.625" style="10" customWidth="1"/>
    <col min="10263" max="10457" width="9" style="10"/>
    <col min="10458" max="10458" width="9.25" style="10" customWidth="1"/>
    <col min="10459" max="10503" width="2.375" style="10" customWidth="1"/>
    <col min="10504" max="10504" width="5.625" style="10" customWidth="1"/>
    <col min="10505" max="10507" width="4.625" style="10" customWidth="1"/>
    <col min="10508" max="10510" width="0" style="10" hidden="1" customWidth="1"/>
    <col min="10511" max="10511" width="4.625" style="10" customWidth="1"/>
    <col min="10512" max="10514" width="0" style="10" hidden="1" customWidth="1"/>
    <col min="10515" max="10515" width="4.625" style="10" customWidth="1"/>
    <col min="10516" max="10516" width="0" style="10" hidden="1" customWidth="1"/>
    <col min="10517" max="10517" width="5.625" style="10" customWidth="1"/>
    <col min="10518" max="10518" width="8.625" style="10" customWidth="1"/>
    <col min="10519" max="10713" width="9" style="10"/>
    <col min="10714" max="10714" width="9.25" style="10" customWidth="1"/>
    <col min="10715" max="10759" width="2.375" style="10" customWidth="1"/>
    <col min="10760" max="10760" width="5.625" style="10" customWidth="1"/>
    <col min="10761" max="10763" width="4.625" style="10" customWidth="1"/>
    <col min="10764" max="10766" width="0" style="10" hidden="1" customWidth="1"/>
    <col min="10767" max="10767" width="4.625" style="10" customWidth="1"/>
    <col min="10768" max="10770" width="0" style="10" hidden="1" customWidth="1"/>
    <col min="10771" max="10771" width="4.625" style="10" customWidth="1"/>
    <col min="10772" max="10772" width="0" style="10" hidden="1" customWidth="1"/>
    <col min="10773" max="10773" width="5.625" style="10" customWidth="1"/>
    <col min="10774" max="10774" width="8.625" style="10" customWidth="1"/>
    <col min="10775" max="10969" width="9" style="10"/>
    <col min="10970" max="10970" width="9.25" style="10" customWidth="1"/>
    <col min="10971" max="11015" width="2.375" style="10" customWidth="1"/>
    <col min="11016" max="11016" width="5.625" style="10" customWidth="1"/>
    <col min="11017" max="11019" width="4.625" style="10" customWidth="1"/>
    <col min="11020" max="11022" width="0" style="10" hidden="1" customWidth="1"/>
    <col min="11023" max="11023" width="4.625" style="10" customWidth="1"/>
    <col min="11024" max="11026" width="0" style="10" hidden="1" customWidth="1"/>
    <col min="11027" max="11027" width="4.625" style="10" customWidth="1"/>
    <col min="11028" max="11028" width="0" style="10" hidden="1" customWidth="1"/>
    <col min="11029" max="11029" width="5.625" style="10" customWidth="1"/>
    <col min="11030" max="11030" width="8.625" style="10" customWidth="1"/>
    <col min="11031" max="11225" width="9" style="10"/>
    <col min="11226" max="11226" width="9.25" style="10" customWidth="1"/>
    <col min="11227" max="11271" width="2.375" style="10" customWidth="1"/>
    <col min="11272" max="11272" width="5.625" style="10" customWidth="1"/>
    <col min="11273" max="11275" width="4.625" style="10" customWidth="1"/>
    <col min="11276" max="11278" width="0" style="10" hidden="1" customWidth="1"/>
    <col min="11279" max="11279" width="4.625" style="10" customWidth="1"/>
    <col min="11280" max="11282" width="0" style="10" hidden="1" customWidth="1"/>
    <col min="11283" max="11283" width="4.625" style="10" customWidth="1"/>
    <col min="11284" max="11284" width="0" style="10" hidden="1" customWidth="1"/>
    <col min="11285" max="11285" width="5.625" style="10" customWidth="1"/>
    <col min="11286" max="11286" width="8.625" style="10" customWidth="1"/>
    <col min="11287" max="11481" width="9" style="10"/>
    <col min="11482" max="11482" width="9.25" style="10" customWidth="1"/>
    <col min="11483" max="11527" width="2.375" style="10" customWidth="1"/>
    <col min="11528" max="11528" width="5.625" style="10" customWidth="1"/>
    <col min="11529" max="11531" width="4.625" style="10" customWidth="1"/>
    <col min="11532" max="11534" width="0" style="10" hidden="1" customWidth="1"/>
    <col min="11535" max="11535" width="4.625" style="10" customWidth="1"/>
    <col min="11536" max="11538" width="0" style="10" hidden="1" customWidth="1"/>
    <col min="11539" max="11539" width="4.625" style="10" customWidth="1"/>
    <col min="11540" max="11540" width="0" style="10" hidden="1" customWidth="1"/>
    <col min="11541" max="11541" width="5.625" style="10" customWidth="1"/>
    <col min="11542" max="11542" width="8.625" style="10" customWidth="1"/>
    <col min="11543" max="11737" width="9" style="10"/>
    <col min="11738" max="11738" width="9.25" style="10" customWidth="1"/>
    <col min="11739" max="11783" width="2.375" style="10" customWidth="1"/>
    <col min="11784" max="11784" width="5.625" style="10" customWidth="1"/>
    <col min="11785" max="11787" width="4.625" style="10" customWidth="1"/>
    <col min="11788" max="11790" width="0" style="10" hidden="1" customWidth="1"/>
    <col min="11791" max="11791" width="4.625" style="10" customWidth="1"/>
    <col min="11792" max="11794" width="0" style="10" hidden="1" customWidth="1"/>
    <col min="11795" max="11795" width="4.625" style="10" customWidth="1"/>
    <col min="11796" max="11796" width="0" style="10" hidden="1" customWidth="1"/>
    <col min="11797" max="11797" width="5.625" style="10" customWidth="1"/>
    <col min="11798" max="11798" width="8.625" style="10" customWidth="1"/>
    <col min="11799" max="11993" width="9" style="10"/>
    <col min="11994" max="11994" width="9.25" style="10" customWidth="1"/>
    <col min="11995" max="12039" width="2.375" style="10" customWidth="1"/>
    <col min="12040" max="12040" width="5.625" style="10" customWidth="1"/>
    <col min="12041" max="12043" width="4.625" style="10" customWidth="1"/>
    <col min="12044" max="12046" width="0" style="10" hidden="1" customWidth="1"/>
    <col min="12047" max="12047" width="4.625" style="10" customWidth="1"/>
    <col min="12048" max="12050" width="0" style="10" hidden="1" customWidth="1"/>
    <col min="12051" max="12051" width="4.625" style="10" customWidth="1"/>
    <col min="12052" max="12052" width="0" style="10" hidden="1" customWidth="1"/>
    <col min="12053" max="12053" width="5.625" style="10" customWidth="1"/>
    <col min="12054" max="12054" width="8.625" style="10" customWidth="1"/>
    <col min="12055" max="12249" width="9" style="10"/>
    <col min="12250" max="12250" width="9.25" style="10" customWidth="1"/>
    <col min="12251" max="12295" width="2.375" style="10" customWidth="1"/>
    <col min="12296" max="12296" width="5.625" style="10" customWidth="1"/>
    <col min="12297" max="12299" width="4.625" style="10" customWidth="1"/>
    <col min="12300" max="12302" width="0" style="10" hidden="1" customWidth="1"/>
    <col min="12303" max="12303" width="4.625" style="10" customWidth="1"/>
    <col min="12304" max="12306" width="0" style="10" hidden="1" customWidth="1"/>
    <col min="12307" max="12307" width="4.625" style="10" customWidth="1"/>
    <col min="12308" max="12308" width="0" style="10" hidden="1" customWidth="1"/>
    <col min="12309" max="12309" width="5.625" style="10" customWidth="1"/>
    <col min="12310" max="12310" width="8.625" style="10" customWidth="1"/>
    <col min="12311" max="12505" width="9" style="10"/>
    <col min="12506" max="12506" width="9.25" style="10" customWidth="1"/>
    <col min="12507" max="12551" width="2.375" style="10" customWidth="1"/>
    <col min="12552" max="12552" width="5.625" style="10" customWidth="1"/>
    <col min="12553" max="12555" width="4.625" style="10" customWidth="1"/>
    <col min="12556" max="12558" width="0" style="10" hidden="1" customWidth="1"/>
    <col min="12559" max="12559" width="4.625" style="10" customWidth="1"/>
    <col min="12560" max="12562" width="0" style="10" hidden="1" customWidth="1"/>
    <col min="12563" max="12563" width="4.625" style="10" customWidth="1"/>
    <col min="12564" max="12564" width="0" style="10" hidden="1" customWidth="1"/>
    <col min="12565" max="12565" width="5.625" style="10" customWidth="1"/>
    <col min="12566" max="12566" width="8.625" style="10" customWidth="1"/>
    <col min="12567" max="12761" width="9" style="10"/>
    <col min="12762" max="12762" width="9.25" style="10" customWidth="1"/>
    <col min="12763" max="12807" width="2.375" style="10" customWidth="1"/>
    <col min="12808" max="12808" width="5.625" style="10" customWidth="1"/>
    <col min="12809" max="12811" width="4.625" style="10" customWidth="1"/>
    <col min="12812" max="12814" width="0" style="10" hidden="1" customWidth="1"/>
    <col min="12815" max="12815" width="4.625" style="10" customWidth="1"/>
    <col min="12816" max="12818" width="0" style="10" hidden="1" customWidth="1"/>
    <col min="12819" max="12819" width="4.625" style="10" customWidth="1"/>
    <col min="12820" max="12820" width="0" style="10" hidden="1" customWidth="1"/>
    <col min="12821" max="12821" width="5.625" style="10" customWidth="1"/>
    <col min="12822" max="12822" width="8.625" style="10" customWidth="1"/>
    <col min="12823" max="13017" width="9" style="10"/>
    <col min="13018" max="13018" width="9.25" style="10" customWidth="1"/>
    <col min="13019" max="13063" width="2.375" style="10" customWidth="1"/>
    <col min="13064" max="13064" width="5.625" style="10" customWidth="1"/>
    <col min="13065" max="13067" width="4.625" style="10" customWidth="1"/>
    <col min="13068" max="13070" width="0" style="10" hidden="1" customWidth="1"/>
    <col min="13071" max="13071" width="4.625" style="10" customWidth="1"/>
    <col min="13072" max="13074" width="0" style="10" hidden="1" customWidth="1"/>
    <col min="13075" max="13075" width="4.625" style="10" customWidth="1"/>
    <col min="13076" max="13076" width="0" style="10" hidden="1" customWidth="1"/>
    <col min="13077" max="13077" width="5.625" style="10" customWidth="1"/>
    <col min="13078" max="13078" width="8.625" style="10" customWidth="1"/>
    <col min="13079" max="13273" width="9" style="10"/>
    <col min="13274" max="13274" width="9.25" style="10" customWidth="1"/>
    <col min="13275" max="13319" width="2.375" style="10" customWidth="1"/>
    <col min="13320" max="13320" width="5.625" style="10" customWidth="1"/>
    <col min="13321" max="13323" width="4.625" style="10" customWidth="1"/>
    <col min="13324" max="13326" width="0" style="10" hidden="1" customWidth="1"/>
    <col min="13327" max="13327" width="4.625" style="10" customWidth="1"/>
    <col min="13328" max="13330" width="0" style="10" hidden="1" customWidth="1"/>
    <col min="13331" max="13331" width="4.625" style="10" customWidth="1"/>
    <col min="13332" max="13332" width="0" style="10" hidden="1" customWidth="1"/>
    <col min="13333" max="13333" width="5.625" style="10" customWidth="1"/>
    <col min="13334" max="13334" width="8.625" style="10" customWidth="1"/>
    <col min="13335" max="13529" width="9" style="10"/>
    <col min="13530" max="13530" width="9.25" style="10" customWidth="1"/>
    <col min="13531" max="13575" width="2.375" style="10" customWidth="1"/>
    <col min="13576" max="13576" width="5.625" style="10" customWidth="1"/>
    <col min="13577" max="13579" width="4.625" style="10" customWidth="1"/>
    <col min="13580" max="13582" width="0" style="10" hidden="1" customWidth="1"/>
    <col min="13583" max="13583" width="4.625" style="10" customWidth="1"/>
    <col min="13584" max="13586" width="0" style="10" hidden="1" customWidth="1"/>
    <col min="13587" max="13587" width="4.625" style="10" customWidth="1"/>
    <col min="13588" max="13588" width="0" style="10" hidden="1" customWidth="1"/>
    <col min="13589" max="13589" width="5.625" style="10" customWidth="1"/>
    <col min="13590" max="13590" width="8.625" style="10" customWidth="1"/>
    <col min="13591" max="13785" width="9" style="10"/>
    <col min="13786" max="13786" width="9.25" style="10" customWidth="1"/>
    <col min="13787" max="13831" width="2.375" style="10" customWidth="1"/>
    <col min="13832" max="13832" width="5.625" style="10" customWidth="1"/>
    <col min="13833" max="13835" width="4.625" style="10" customWidth="1"/>
    <col min="13836" max="13838" width="0" style="10" hidden="1" customWidth="1"/>
    <col min="13839" max="13839" width="4.625" style="10" customWidth="1"/>
    <col min="13840" max="13842" width="0" style="10" hidden="1" customWidth="1"/>
    <col min="13843" max="13843" width="4.625" style="10" customWidth="1"/>
    <col min="13844" max="13844" width="0" style="10" hidden="1" customWidth="1"/>
    <col min="13845" max="13845" width="5.625" style="10" customWidth="1"/>
    <col min="13846" max="13846" width="8.625" style="10" customWidth="1"/>
    <col min="13847" max="14041" width="9" style="10"/>
    <col min="14042" max="14042" width="9.25" style="10" customWidth="1"/>
    <col min="14043" max="14087" width="2.375" style="10" customWidth="1"/>
    <col min="14088" max="14088" width="5.625" style="10" customWidth="1"/>
    <col min="14089" max="14091" width="4.625" style="10" customWidth="1"/>
    <col min="14092" max="14094" width="0" style="10" hidden="1" customWidth="1"/>
    <col min="14095" max="14095" width="4.625" style="10" customWidth="1"/>
    <col min="14096" max="14098" width="0" style="10" hidden="1" customWidth="1"/>
    <col min="14099" max="14099" width="4.625" style="10" customWidth="1"/>
    <col min="14100" max="14100" width="0" style="10" hidden="1" customWidth="1"/>
    <col min="14101" max="14101" width="5.625" style="10" customWidth="1"/>
    <col min="14102" max="14102" width="8.625" style="10" customWidth="1"/>
    <col min="14103" max="14297" width="9" style="10"/>
    <col min="14298" max="14298" width="9.25" style="10" customWidth="1"/>
    <col min="14299" max="14343" width="2.375" style="10" customWidth="1"/>
    <col min="14344" max="14344" width="5.625" style="10" customWidth="1"/>
    <col min="14345" max="14347" width="4.625" style="10" customWidth="1"/>
    <col min="14348" max="14350" width="0" style="10" hidden="1" customWidth="1"/>
    <col min="14351" max="14351" width="4.625" style="10" customWidth="1"/>
    <col min="14352" max="14354" width="0" style="10" hidden="1" customWidth="1"/>
    <col min="14355" max="14355" width="4.625" style="10" customWidth="1"/>
    <col min="14356" max="14356" width="0" style="10" hidden="1" customWidth="1"/>
    <col min="14357" max="14357" width="5.625" style="10" customWidth="1"/>
    <col min="14358" max="14358" width="8.625" style="10" customWidth="1"/>
    <col min="14359" max="14553" width="9" style="10"/>
    <col min="14554" max="14554" width="9.25" style="10" customWidth="1"/>
    <col min="14555" max="14599" width="2.375" style="10" customWidth="1"/>
    <col min="14600" max="14600" width="5.625" style="10" customWidth="1"/>
    <col min="14601" max="14603" width="4.625" style="10" customWidth="1"/>
    <col min="14604" max="14606" width="0" style="10" hidden="1" customWidth="1"/>
    <col min="14607" max="14607" width="4.625" style="10" customWidth="1"/>
    <col min="14608" max="14610" width="0" style="10" hidden="1" customWidth="1"/>
    <col min="14611" max="14611" width="4.625" style="10" customWidth="1"/>
    <col min="14612" max="14612" width="0" style="10" hidden="1" customWidth="1"/>
    <col min="14613" max="14613" width="5.625" style="10" customWidth="1"/>
    <col min="14614" max="14614" width="8.625" style="10" customWidth="1"/>
    <col min="14615" max="14809" width="9" style="10"/>
    <col min="14810" max="14810" width="9.25" style="10" customWidth="1"/>
    <col min="14811" max="14855" width="2.375" style="10" customWidth="1"/>
    <col min="14856" max="14856" width="5.625" style="10" customWidth="1"/>
    <col min="14857" max="14859" width="4.625" style="10" customWidth="1"/>
    <col min="14860" max="14862" width="0" style="10" hidden="1" customWidth="1"/>
    <col min="14863" max="14863" width="4.625" style="10" customWidth="1"/>
    <col min="14864" max="14866" width="0" style="10" hidden="1" customWidth="1"/>
    <col min="14867" max="14867" width="4.625" style="10" customWidth="1"/>
    <col min="14868" max="14868" width="0" style="10" hidden="1" customWidth="1"/>
    <col min="14869" max="14869" width="5.625" style="10" customWidth="1"/>
    <col min="14870" max="14870" width="8.625" style="10" customWidth="1"/>
    <col min="14871" max="15065" width="9" style="10"/>
    <col min="15066" max="15066" width="9.25" style="10" customWidth="1"/>
    <col min="15067" max="15111" width="2.375" style="10" customWidth="1"/>
    <col min="15112" max="15112" width="5.625" style="10" customWidth="1"/>
    <col min="15113" max="15115" width="4.625" style="10" customWidth="1"/>
    <col min="15116" max="15118" width="0" style="10" hidden="1" customWidth="1"/>
    <col min="15119" max="15119" width="4.625" style="10" customWidth="1"/>
    <col min="15120" max="15122" width="0" style="10" hidden="1" customWidth="1"/>
    <col min="15123" max="15123" width="4.625" style="10" customWidth="1"/>
    <col min="15124" max="15124" width="0" style="10" hidden="1" customWidth="1"/>
    <col min="15125" max="15125" width="5.625" style="10" customWidth="1"/>
    <col min="15126" max="15126" width="8.625" style="10" customWidth="1"/>
    <col min="15127" max="15321" width="9" style="10"/>
    <col min="15322" max="15322" width="9.25" style="10" customWidth="1"/>
    <col min="15323" max="15367" width="2.375" style="10" customWidth="1"/>
    <col min="15368" max="15368" width="5.625" style="10" customWidth="1"/>
    <col min="15369" max="15371" width="4.625" style="10" customWidth="1"/>
    <col min="15372" max="15374" width="0" style="10" hidden="1" customWidth="1"/>
    <col min="15375" max="15375" width="4.625" style="10" customWidth="1"/>
    <col min="15376" max="15378" width="0" style="10" hidden="1" customWidth="1"/>
    <col min="15379" max="15379" width="4.625" style="10" customWidth="1"/>
    <col min="15380" max="15380" width="0" style="10" hidden="1" customWidth="1"/>
    <col min="15381" max="15381" width="5.625" style="10" customWidth="1"/>
    <col min="15382" max="15382" width="8.625" style="10" customWidth="1"/>
    <col min="15383" max="15577" width="9" style="10"/>
    <col min="15578" max="15578" width="9.25" style="10" customWidth="1"/>
    <col min="15579" max="15623" width="2.375" style="10" customWidth="1"/>
    <col min="15624" max="15624" width="5.625" style="10" customWidth="1"/>
    <col min="15625" max="15627" width="4.625" style="10" customWidth="1"/>
    <col min="15628" max="15630" width="0" style="10" hidden="1" customWidth="1"/>
    <col min="15631" max="15631" width="4.625" style="10" customWidth="1"/>
    <col min="15632" max="15634" width="0" style="10" hidden="1" customWidth="1"/>
    <col min="15635" max="15635" width="4.625" style="10" customWidth="1"/>
    <col min="15636" max="15636" width="0" style="10" hidden="1" customWidth="1"/>
    <col min="15637" max="15637" width="5.625" style="10" customWidth="1"/>
    <col min="15638" max="15638" width="8.625" style="10" customWidth="1"/>
    <col min="15639" max="15833" width="9" style="10"/>
    <col min="15834" max="15834" width="9.25" style="10" customWidth="1"/>
    <col min="15835" max="15879" width="2.375" style="10" customWidth="1"/>
    <col min="15880" max="15880" width="5.625" style="10" customWidth="1"/>
    <col min="15881" max="15883" width="4.625" style="10" customWidth="1"/>
    <col min="15884" max="15886" width="0" style="10" hidden="1" customWidth="1"/>
    <col min="15887" max="15887" width="4.625" style="10" customWidth="1"/>
    <col min="15888" max="15890" width="0" style="10" hidden="1" customWidth="1"/>
    <col min="15891" max="15891" width="4.625" style="10" customWidth="1"/>
    <col min="15892" max="15892" width="0" style="10" hidden="1" customWidth="1"/>
    <col min="15893" max="15893" width="5.625" style="10" customWidth="1"/>
    <col min="15894" max="15894" width="8.625" style="10" customWidth="1"/>
    <col min="15895" max="16089" width="9" style="10"/>
    <col min="16090" max="16090" width="9.25" style="10" customWidth="1"/>
    <col min="16091" max="16135" width="2.375" style="10" customWidth="1"/>
    <col min="16136" max="16136" width="5.625" style="10" customWidth="1"/>
    <col min="16137" max="16139" width="4.625" style="10" customWidth="1"/>
    <col min="16140" max="16142" width="0" style="10" hidden="1" customWidth="1"/>
    <col min="16143" max="16143" width="4.625" style="10" customWidth="1"/>
    <col min="16144" max="16146" width="0" style="10" hidden="1" customWidth="1"/>
    <col min="16147" max="16147" width="4.625" style="10" customWidth="1"/>
    <col min="16148" max="16148" width="0" style="10" hidden="1" customWidth="1"/>
    <col min="16149" max="16149" width="5.625" style="10" customWidth="1"/>
    <col min="16150" max="16150" width="8.625" style="10" customWidth="1"/>
    <col min="16151" max="16384" width="9" style="10"/>
  </cols>
  <sheetData>
    <row r="1" spans="1:34" ht="18" customHeight="1" x14ac:dyDescent="0.15">
      <c r="X1" s="11"/>
    </row>
    <row r="2" spans="1:34" s="16" customFormat="1" ht="18" customHeight="1" x14ac:dyDescent="0.2">
      <c r="A2" s="13" t="s">
        <v>46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S2" s="17" t="s">
        <v>47</v>
      </c>
      <c r="T2" s="17"/>
      <c r="U2" s="17"/>
      <c r="V2" s="17"/>
      <c r="W2" s="17"/>
      <c r="X2" s="17"/>
      <c r="Z2" s="18"/>
    </row>
    <row r="3" spans="1:34" s="16" customFormat="1" ht="18" customHeight="1" x14ac:dyDescent="0.2">
      <c r="A3" s="19" t="s">
        <v>179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O3" s="20"/>
      <c r="P3" s="20"/>
      <c r="Z3" s="18"/>
    </row>
    <row r="4" spans="1:34" ht="18" customHeight="1" x14ac:dyDescent="0.15">
      <c r="A4" s="21"/>
      <c r="B4" s="22"/>
      <c r="C4" s="22"/>
      <c r="D4" s="22"/>
      <c r="E4" s="22"/>
      <c r="F4" s="22"/>
      <c r="G4" s="23"/>
      <c r="H4" s="23"/>
      <c r="I4" s="23"/>
      <c r="J4" s="23"/>
      <c r="K4" s="23"/>
      <c r="M4" s="10" t="s">
        <v>48</v>
      </c>
      <c r="O4" s="10" t="s">
        <v>49</v>
      </c>
      <c r="S4" s="22"/>
      <c r="T4" s="24"/>
      <c r="U4" s="24"/>
      <c r="V4" s="24"/>
      <c r="W4" s="22"/>
      <c r="X4" s="11"/>
    </row>
    <row r="5" spans="1:34" s="26" customFormat="1" ht="18" customHeight="1" x14ac:dyDescent="0.15">
      <c r="A5" s="25"/>
      <c r="C5" s="27">
        <v>1</v>
      </c>
      <c r="D5" s="27"/>
      <c r="E5" s="27"/>
      <c r="F5" s="27">
        <v>2</v>
      </c>
      <c r="G5" s="27"/>
      <c r="H5" s="27"/>
      <c r="I5" s="27">
        <v>3</v>
      </c>
      <c r="J5" s="27"/>
      <c r="K5" s="27"/>
      <c r="L5" s="27">
        <v>4</v>
      </c>
      <c r="M5" s="27"/>
      <c r="N5" s="27"/>
      <c r="O5" s="27">
        <v>5</v>
      </c>
      <c r="P5" s="27"/>
      <c r="Q5" s="28" t="s">
        <v>50</v>
      </c>
      <c r="S5" s="28"/>
      <c r="T5" s="28" t="s">
        <v>51</v>
      </c>
      <c r="U5" s="28" t="s">
        <v>52</v>
      </c>
      <c r="V5" s="28" t="s">
        <v>53</v>
      </c>
      <c r="Z5" s="12"/>
    </row>
    <row r="6" spans="1:34" s="29" customFormat="1" ht="30" customHeight="1" x14ac:dyDescent="0.15">
      <c r="A6" s="29" t="s">
        <v>85</v>
      </c>
      <c r="B6" s="99" t="str">
        <f>A7</f>
        <v>泉大津ＳＥＩＦＵ</v>
      </c>
      <c r="C6" s="100"/>
      <c r="D6" s="101"/>
      <c r="E6" s="99" t="str">
        <f>A9</f>
        <v>下野池2ｎｄ</v>
      </c>
      <c r="F6" s="100"/>
      <c r="G6" s="101"/>
      <c r="H6" s="99" t="str">
        <f>A11</f>
        <v>ＦＯＸ</v>
      </c>
      <c r="I6" s="100"/>
      <c r="J6" s="101"/>
      <c r="K6" s="99" t="str">
        <f>A13</f>
        <v>Ｓ－ＡＣＴ</v>
      </c>
      <c r="L6" s="100"/>
      <c r="M6" s="101"/>
      <c r="N6" s="99" t="str">
        <f>A15</f>
        <v>赤坂台2ｎｄ</v>
      </c>
      <c r="O6" s="100"/>
      <c r="P6" s="101"/>
      <c r="Q6" s="30" t="s">
        <v>55</v>
      </c>
      <c r="R6" s="31" t="s">
        <v>56</v>
      </c>
      <c r="S6" s="32" t="s">
        <v>57</v>
      </c>
      <c r="T6" s="30" t="s">
        <v>58</v>
      </c>
      <c r="U6" s="30" t="s">
        <v>48</v>
      </c>
      <c r="V6" s="30" t="s">
        <v>59</v>
      </c>
      <c r="W6" s="33" t="s">
        <v>60</v>
      </c>
      <c r="X6" s="34" t="s">
        <v>61</v>
      </c>
      <c r="Y6" s="35" t="s">
        <v>62</v>
      </c>
      <c r="AA6" s="36" t="s">
        <v>172</v>
      </c>
      <c r="AB6" s="37"/>
      <c r="AC6" s="38"/>
      <c r="AD6" s="37"/>
      <c r="AE6" s="38"/>
      <c r="AF6" s="39"/>
      <c r="AG6" s="39"/>
      <c r="AH6" s="39"/>
    </row>
    <row r="7" spans="1:34" s="51" customFormat="1" ht="18" customHeight="1" x14ac:dyDescent="0.15">
      <c r="A7" s="102" t="s">
        <v>110</v>
      </c>
      <c r="B7" s="40"/>
      <c r="C7" s="41"/>
      <c r="D7" s="42"/>
      <c r="E7" s="43">
        <v>5</v>
      </c>
      <c r="F7" s="44" t="s">
        <v>63</v>
      </c>
      <c r="G7" s="45">
        <v>1</v>
      </c>
      <c r="H7" s="46">
        <v>2</v>
      </c>
      <c r="I7" s="44" t="s">
        <v>63</v>
      </c>
      <c r="J7" s="45">
        <v>0</v>
      </c>
      <c r="K7" s="46">
        <v>2</v>
      </c>
      <c r="L7" s="44" t="s">
        <v>63</v>
      </c>
      <c r="M7" s="45">
        <v>8</v>
      </c>
      <c r="N7" s="46">
        <v>2</v>
      </c>
      <c r="O7" s="44" t="s">
        <v>63</v>
      </c>
      <c r="P7" s="45">
        <v>1</v>
      </c>
      <c r="Q7" s="106">
        <f>COUNTIF(B8:P8,"○")*3+COUNTIF(B8:P8,"△")</f>
        <v>9</v>
      </c>
      <c r="R7" s="108">
        <v>3</v>
      </c>
      <c r="S7" s="110">
        <v>0</v>
      </c>
      <c r="T7" s="112">
        <f>U7-V7</f>
        <v>1</v>
      </c>
      <c r="U7" s="112">
        <f>SUM(B7,E7,H7,K7,N7)</f>
        <v>11</v>
      </c>
      <c r="V7" s="106">
        <f>SUM(D7,G7,J7,M7,P7)</f>
        <v>10</v>
      </c>
      <c r="W7" s="118" t="e">
        <f>#REF!-V7</f>
        <v>#REF!</v>
      </c>
      <c r="X7" s="114" t="s">
        <v>182</v>
      </c>
      <c r="Y7" s="116"/>
      <c r="Z7" s="47" t="s">
        <v>86</v>
      </c>
      <c r="AA7" s="48">
        <v>1</v>
      </c>
      <c r="AB7" s="49" t="s">
        <v>155</v>
      </c>
      <c r="AC7" s="119" t="s">
        <v>191</v>
      </c>
      <c r="AD7" s="120"/>
      <c r="AE7" s="121"/>
      <c r="AF7" s="39" t="s">
        <v>65</v>
      </c>
      <c r="AG7" s="39" t="s">
        <v>66</v>
      </c>
      <c r="AH7" s="50">
        <v>10</v>
      </c>
    </row>
    <row r="8" spans="1:34" s="51" customFormat="1" ht="18" customHeight="1" x14ac:dyDescent="0.15">
      <c r="A8" s="103"/>
      <c r="B8" s="52"/>
      <c r="C8" s="53" t="str">
        <f>IF(B7="","", IF(B7&gt;D7,"○",IF(B7=D7,"△",IF(B7&lt;D7,"×",))))</f>
        <v/>
      </c>
      <c r="D8" s="54"/>
      <c r="E8" s="55"/>
      <c r="F8" s="56" t="str">
        <f>IF(E7="","", IF(E7&gt;G7,"○",IF(E7=G7,"△",IF(E7&lt;G7,"×",))))</f>
        <v>○</v>
      </c>
      <c r="G8" s="57"/>
      <c r="H8" s="55"/>
      <c r="I8" s="56" t="str">
        <f>IF(H7="","", IF(H7&gt;J7,"○",IF(H7=J7,"△",IF(H7&lt;J7,"×",))))</f>
        <v>○</v>
      </c>
      <c r="J8" s="57"/>
      <c r="K8" s="55"/>
      <c r="L8" s="56" t="str">
        <f>IF(K7="","", IF(K7&gt;M7,"○",IF(K7=M7,"△",IF(K7&lt;M7,"×",))))</f>
        <v>×</v>
      </c>
      <c r="M8" s="57"/>
      <c r="N8" s="55"/>
      <c r="O8" s="56" t="str">
        <f>IF(N7="","", IF(N7&gt;P7,"○",IF(N7=P7,"△",IF(N7&lt;P7,"×",))))</f>
        <v>○</v>
      </c>
      <c r="P8" s="57"/>
      <c r="Q8" s="107"/>
      <c r="R8" s="109"/>
      <c r="S8" s="111"/>
      <c r="T8" s="113"/>
      <c r="U8" s="113"/>
      <c r="V8" s="107"/>
      <c r="W8" s="103"/>
      <c r="X8" s="115"/>
      <c r="Y8" s="116"/>
      <c r="Z8" s="18"/>
      <c r="AA8" s="48">
        <v>2</v>
      </c>
      <c r="AB8" s="49" t="s">
        <v>156</v>
      </c>
      <c r="AC8" s="117" t="s">
        <v>190</v>
      </c>
      <c r="AD8" s="117"/>
      <c r="AE8" s="117"/>
      <c r="AF8" s="39"/>
      <c r="AG8" s="39" t="s">
        <v>67</v>
      </c>
      <c r="AH8" s="58">
        <v>10</v>
      </c>
    </row>
    <row r="9" spans="1:34" s="51" customFormat="1" ht="18" customHeight="1" x14ac:dyDescent="0.15">
      <c r="A9" s="104" t="s">
        <v>111</v>
      </c>
      <c r="B9" s="59">
        <f>IF(G7="","",G7)</f>
        <v>1</v>
      </c>
      <c r="C9" s="60" t="s">
        <v>63</v>
      </c>
      <c r="D9" s="61">
        <f>IF(E7="","",E7)</f>
        <v>5</v>
      </c>
      <c r="E9" s="40"/>
      <c r="F9" s="41"/>
      <c r="G9" s="42"/>
      <c r="H9" s="62">
        <v>3</v>
      </c>
      <c r="I9" s="63" t="s">
        <v>63</v>
      </c>
      <c r="J9" s="64">
        <v>7</v>
      </c>
      <c r="K9" s="46">
        <v>0</v>
      </c>
      <c r="L9" s="44" t="s">
        <v>63</v>
      </c>
      <c r="M9" s="45">
        <v>6</v>
      </c>
      <c r="N9" s="65">
        <v>1</v>
      </c>
      <c r="O9" s="44" t="s">
        <v>63</v>
      </c>
      <c r="P9" s="45">
        <v>2</v>
      </c>
      <c r="Q9" s="106">
        <f>COUNTIF(B10:P10,"○")*3+COUNTIF(B10:P10,"△")</f>
        <v>0</v>
      </c>
      <c r="R9" s="108">
        <v>0</v>
      </c>
      <c r="S9" s="110">
        <v>0</v>
      </c>
      <c r="T9" s="112">
        <f>U9-V9</f>
        <v>-15</v>
      </c>
      <c r="U9" s="112">
        <f>SUM(B9,E9,H9,K9,N9)</f>
        <v>5</v>
      </c>
      <c r="V9" s="106">
        <f>SUM(D9,G9,J9,M9,P9)</f>
        <v>20</v>
      </c>
      <c r="W9" s="102" t="e">
        <f>#REF!-V9</f>
        <v>#REF!</v>
      </c>
      <c r="X9" s="114" t="s">
        <v>190</v>
      </c>
      <c r="Y9" s="116"/>
      <c r="Z9" s="18"/>
      <c r="AA9" s="66">
        <v>3</v>
      </c>
      <c r="AB9" s="49" t="s">
        <v>157</v>
      </c>
      <c r="AC9" s="117" t="s">
        <v>194</v>
      </c>
      <c r="AD9" s="117"/>
      <c r="AE9" s="117"/>
      <c r="AF9" s="39"/>
      <c r="AG9" s="39" t="s">
        <v>68</v>
      </c>
      <c r="AH9" s="67">
        <f>ROUNDDOWN(AH8/AH7,2)</f>
        <v>1</v>
      </c>
    </row>
    <row r="10" spans="1:34" s="51" customFormat="1" ht="18" customHeight="1" x14ac:dyDescent="0.15">
      <c r="A10" s="105"/>
      <c r="B10" s="68"/>
      <c r="C10" s="69" t="str">
        <f>IF(B9="","", IF(B9&gt;D9,"○",IF(B9=D9,"△",IF(B9&lt;D9,"×",))))</f>
        <v>×</v>
      </c>
      <c r="D10" s="70"/>
      <c r="E10" s="52"/>
      <c r="F10" s="53" t="str">
        <f>IF(E9="","", IF(E9&gt;G9,"○",IF(E9=G9,"△",IF(E9&lt;G9,"×",))))</f>
        <v/>
      </c>
      <c r="G10" s="54"/>
      <c r="H10" s="71"/>
      <c r="I10" s="56" t="str">
        <f>IF(H9="","", IF(H9&gt;J9,"○",IF(H9=J9,"△",IF(H9&lt;J9,"×",))))</f>
        <v>×</v>
      </c>
      <c r="J10" s="57"/>
      <c r="K10" s="71"/>
      <c r="L10" s="56" t="str">
        <f>IF(K9="","", IF(K9&gt;M9,"○",IF(K9=M9,"△",IF(K9&lt;M9,"×",))))</f>
        <v>×</v>
      </c>
      <c r="M10" s="57"/>
      <c r="N10" s="71"/>
      <c r="O10" s="56" t="str">
        <f>IF(N9="","", IF(N9&gt;P9,"○",IF(N9=P9,"△",IF(N9&lt;P9,"×",))))</f>
        <v>×</v>
      </c>
      <c r="P10" s="57"/>
      <c r="Q10" s="107"/>
      <c r="R10" s="109"/>
      <c r="S10" s="111"/>
      <c r="T10" s="113"/>
      <c r="U10" s="113"/>
      <c r="V10" s="107"/>
      <c r="W10" s="103"/>
      <c r="X10" s="115"/>
      <c r="Y10" s="116"/>
      <c r="Z10" s="18"/>
      <c r="AA10" s="48">
        <v>4</v>
      </c>
      <c r="AB10" s="49" t="s">
        <v>158</v>
      </c>
      <c r="AC10" s="117" t="s">
        <v>189</v>
      </c>
      <c r="AD10" s="117"/>
      <c r="AE10" s="117"/>
      <c r="AF10" s="39"/>
      <c r="AG10" s="39" t="s">
        <v>69</v>
      </c>
      <c r="AH10" s="58">
        <v>0</v>
      </c>
    </row>
    <row r="11" spans="1:34" s="51" customFormat="1" ht="18" customHeight="1" x14ac:dyDescent="0.15">
      <c r="A11" s="104" t="s">
        <v>112</v>
      </c>
      <c r="B11" s="59">
        <f>IF(J7="","",J7)</f>
        <v>0</v>
      </c>
      <c r="C11" s="60" t="s">
        <v>63</v>
      </c>
      <c r="D11" s="61">
        <f>IF(H7="","",H7)</f>
        <v>2</v>
      </c>
      <c r="E11" s="59">
        <f>IF(J9="","",J9)</f>
        <v>7</v>
      </c>
      <c r="F11" s="60" t="s">
        <v>63</v>
      </c>
      <c r="G11" s="61">
        <f>IF(H9="","",H9)</f>
        <v>3</v>
      </c>
      <c r="H11" s="40"/>
      <c r="I11" s="41"/>
      <c r="J11" s="42"/>
      <c r="K11" s="72">
        <v>0</v>
      </c>
      <c r="L11" s="73" t="s">
        <v>63</v>
      </c>
      <c r="M11" s="74">
        <v>10</v>
      </c>
      <c r="N11" s="46">
        <v>4</v>
      </c>
      <c r="O11" s="44" t="s">
        <v>63</v>
      </c>
      <c r="P11" s="45">
        <v>2</v>
      </c>
      <c r="Q11" s="106">
        <f>COUNTIF(B12:P12,"○")*3+COUNTIF(B12:P12,"△")</f>
        <v>6</v>
      </c>
      <c r="R11" s="108">
        <v>2</v>
      </c>
      <c r="S11" s="110">
        <v>0</v>
      </c>
      <c r="T11" s="112">
        <f>U11-V11</f>
        <v>-6</v>
      </c>
      <c r="U11" s="112">
        <f>SUM(B11,E11,H11,K11,N11)</f>
        <v>11</v>
      </c>
      <c r="V11" s="106">
        <f>SUM(D11,G11,J11,M11,P11)</f>
        <v>17</v>
      </c>
      <c r="W11" s="102" t="e">
        <f>#REF!-V11</f>
        <v>#REF!</v>
      </c>
      <c r="X11" s="114" t="s">
        <v>194</v>
      </c>
      <c r="Y11" s="116"/>
      <c r="Z11" s="18"/>
      <c r="AA11" s="48">
        <v>5</v>
      </c>
      <c r="AB11" s="49" t="s">
        <v>159</v>
      </c>
      <c r="AC11" s="117" t="s">
        <v>193</v>
      </c>
      <c r="AD11" s="117"/>
      <c r="AE11" s="117"/>
      <c r="AF11" s="39"/>
      <c r="AG11" s="39" t="s">
        <v>70</v>
      </c>
      <c r="AH11" s="50">
        <f>AH7-AH8-AH10</f>
        <v>0</v>
      </c>
    </row>
    <row r="12" spans="1:34" s="51" customFormat="1" ht="18" customHeight="1" x14ac:dyDescent="0.15">
      <c r="A12" s="105"/>
      <c r="B12" s="68"/>
      <c r="C12" s="69" t="str">
        <f>IF(B11="","", IF(B11&gt;D11,"○",IF(B11=D11,"△",IF(B11&lt;D11,"×",))))</f>
        <v>×</v>
      </c>
      <c r="D12" s="70"/>
      <c r="E12" s="75"/>
      <c r="F12" s="76" t="str">
        <f>IF(E11="","", IF(E11&gt;G11,"○",IF(E11=G11,"△",IF(E11&lt;G11,"×",))))</f>
        <v>○</v>
      </c>
      <c r="G12" s="77"/>
      <c r="H12" s="52"/>
      <c r="I12" s="53" t="str">
        <f>IF(H11="","", IF(H11&gt;J11,"○",IF(H11=J11,"△",IF(H11&lt;J11,"×",))))</f>
        <v/>
      </c>
      <c r="J12" s="54"/>
      <c r="K12" s="71"/>
      <c r="L12" s="56" t="str">
        <f>IF(K11="","", IF(K11&gt;M11,"○",IF(K11=M11,"△",IF(K11&lt;M11,"×",))))</f>
        <v>×</v>
      </c>
      <c r="M12" s="57"/>
      <c r="N12" s="71"/>
      <c r="O12" s="56" t="str">
        <f>IF(N11="","", IF(N11&gt;P11,"○",IF(N11=P11,"△",IF(N11&lt;P11,"×",))))</f>
        <v>○</v>
      </c>
      <c r="P12" s="57"/>
      <c r="Q12" s="107"/>
      <c r="R12" s="109"/>
      <c r="S12" s="111"/>
      <c r="T12" s="113"/>
      <c r="U12" s="113"/>
      <c r="V12" s="107"/>
      <c r="W12" s="103"/>
      <c r="X12" s="115"/>
      <c r="Y12" s="116"/>
      <c r="Z12" s="18"/>
      <c r="AA12" s="39"/>
      <c r="AB12" s="39"/>
      <c r="AC12" s="39"/>
      <c r="AD12" s="39"/>
      <c r="AE12" s="39"/>
      <c r="AF12" s="39"/>
      <c r="AG12" s="39"/>
      <c r="AH12" s="39"/>
    </row>
    <row r="13" spans="1:34" s="51" customFormat="1" ht="18" customHeight="1" x14ac:dyDescent="0.15">
      <c r="A13" s="104" t="s">
        <v>113</v>
      </c>
      <c r="B13" s="59">
        <f>IF(M7="","",M7)</f>
        <v>8</v>
      </c>
      <c r="C13" s="60" t="s">
        <v>63</v>
      </c>
      <c r="D13" s="61">
        <f>IF(K7="","",K7)</f>
        <v>2</v>
      </c>
      <c r="E13" s="59">
        <f>IF(M9="","",M9)</f>
        <v>6</v>
      </c>
      <c r="F13" s="60" t="s">
        <v>63</v>
      </c>
      <c r="G13" s="61">
        <f>IF(K9="","",K9)</f>
        <v>0</v>
      </c>
      <c r="H13" s="59">
        <f>IF(M11="","",M11)</f>
        <v>10</v>
      </c>
      <c r="I13" s="60" t="s">
        <v>63</v>
      </c>
      <c r="J13" s="61">
        <f>IF(K11="","",K11)</f>
        <v>0</v>
      </c>
      <c r="K13" s="40"/>
      <c r="L13" s="41"/>
      <c r="M13" s="42"/>
      <c r="N13" s="46">
        <v>5</v>
      </c>
      <c r="O13" s="44" t="s">
        <v>63</v>
      </c>
      <c r="P13" s="45">
        <v>0</v>
      </c>
      <c r="Q13" s="106">
        <f>COUNTIF(B14:P14,"○")*3+COUNTIF(B14:P14,"△")</f>
        <v>12</v>
      </c>
      <c r="R13" s="108">
        <v>4</v>
      </c>
      <c r="S13" s="110">
        <v>0</v>
      </c>
      <c r="T13" s="112">
        <f>U13-V13</f>
        <v>27</v>
      </c>
      <c r="U13" s="112">
        <f>SUM(B13,E13,H13,K13,N13)</f>
        <v>29</v>
      </c>
      <c r="V13" s="106">
        <f>SUM(D13,G13,J13,M13,P13)</f>
        <v>2</v>
      </c>
      <c r="W13" s="102" t="e">
        <f>#REF!-V13</f>
        <v>#REF!</v>
      </c>
      <c r="X13" s="114" t="s">
        <v>181</v>
      </c>
      <c r="Y13" s="122"/>
      <c r="Z13" s="18"/>
      <c r="AA13" s="39"/>
      <c r="AB13" s="39"/>
      <c r="AC13" s="39"/>
      <c r="AD13" s="39"/>
      <c r="AE13" s="39"/>
      <c r="AF13" s="39"/>
      <c r="AG13" s="123" t="s">
        <v>71</v>
      </c>
      <c r="AH13" s="123"/>
    </row>
    <row r="14" spans="1:34" s="51" customFormat="1" ht="18" customHeight="1" x14ac:dyDescent="0.15">
      <c r="A14" s="105"/>
      <c r="B14" s="68"/>
      <c r="C14" s="69" t="str">
        <f>IF(B13="","", IF(B13&gt;D13,"○",IF(B13=D13,"△",IF(B13&lt;D13,"×",))))</f>
        <v>○</v>
      </c>
      <c r="D14" s="70"/>
      <c r="E14" s="75"/>
      <c r="F14" s="76" t="str">
        <f>IF(E13="","", IF(E13&gt;G13,"○",IF(E13=G13,"△",IF(E13&lt;G13,"×",))))</f>
        <v>○</v>
      </c>
      <c r="G14" s="77"/>
      <c r="H14" s="75"/>
      <c r="I14" s="76" t="str">
        <f>IF(H13="","", IF(H13&gt;J13,"○",IF(H13=J13,"△",IF(H13&lt;J13,"×",))))</f>
        <v>○</v>
      </c>
      <c r="J14" s="77"/>
      <c r="K14" s="52"/>
      <c r="L14" s="53" t="str">
        <f>IF(K13="","", IF(K13&gt;M13,"○",IF(K13=M13,"△",IF(K13&lt;M13,"×",))))</f>
        <v/>
      </c>
      <c r="M14" s="54"/>
      <c r="N14" s="71"/>
      <c r="O14" s="56" t="str">
        <f>IF(N13="","", IF(N13&gt;P13,"○",IF(N13=P13,"△",IF(N13&lt;P13,"×",))))</f>
        <v>○</v>
      </c>
      <c r="P14" s="57"/>
      <c r="Q14" s="107"/>
      <c r="R14" s="109"/>
      <c r="S14" s="111"/>
      <c r="T14" s="113"/>
      <c r="U14" s="113"/>
      <c r="V14" s="107"/>
      <c r="W14" s="103"/>
      <c r="X14" s="115"/>
      <c r="Y14" s="122"/>
      <c r="Z14" s="18"/>
      <c r="AA14" s="66">
        <v>1</v>
      </c>
      <c r="AB14" s="49" t="s">
        <v>155</v>
      </c>
      <c r="AC14" s="78">
        <v>5</v>
      </c>
      <c r="AD14" s="79" t="s">
        <v>63</v>
      </c>
      <c r="AE14" s="80">
        <v>1</v>
      </c>
      <c r="AF14" s="49" t="s">
        <v>156</v>
      </c>
      <c r="AG14" s="81" t="s">
        <v>173</v>
      </c>
      <c r="AH14" s="39"/>
    </row>
    <row r="15" spans="1:34" s="51" customFormat="1" ht="18" customHeight="1" x14ac:dyDescent="0.15">
      <c r="A15" s="104" t="s">
        <v>114</v>
      </c>
      <c r="B15" s="59">
        <f>IF(P7="","",P7)</f>
        <v>1</v>
      </c>
      <c r="C15" s="60" t="s">
        <v>63</v>
      </c>
      <c r="D15" s="61">
        <f>IF(N7="","",N7)</f>
        <v>2</v>
      </c>
      <c r="E15" s="59">
        <f>IF(P9="","",P9)</f>
        <v>2</v>
      </c>
      <c r="F15" s="60" t="s">
        <v>63</v>
      </c>
      <c r="G15" s="61">
        <f>IF(N9="","",N9)</f>
        <v>1</v>
      </c>
      <c r="H15" s="59">
        <f>IF(P11="","",P11)</f>
        <v>2</v>
      </c>
      <c r="I15" s="60" t="s">
        <v>63</v>
      </c>
      <c r="J15" s="61">
        <f>IF(N11="","",N11)</f>
        <v>4</v>
      </c>
      <c r="K15" s="59">
        <f>IF(P13="","",P13)</f>
        <v>0</v>
      </c>
      <c r="L15" s="60" t="s">
        <v>63</v>
      </c>
      <c r="M15" s="61">
        <f>IF(N13="","",N13)</f>
        <v>5</v>
      </c>
      <c r="N15" s="40"/>
      <c r="O15" s="41"/>
      <c r="P15" s="42"/>
      <c r="Q15" s="106">
        <f>COUNTIF(B16:P16,"○")*3+COUNTIF(B16:P16,"△")</f>
        <v>3</v>
      </c>
      <c r="R15" s="108">
        <v>1</v>
      </c>
      <c r="S15" s="110">
        <v>0</v>
      </c>
      <c r="T15" s="112">
        <f>U15-V15</f>
        <v>-7</v>
      </c>
      <c r="U15" s="112">
        <f>SUM(B15,E15,H15,K15,N15)</f>
        <v>5</v>
      </c>
      <c r="V15" s="106">
        <f>SUM(D15,G15,J15,M15,P15)</f>
        <v>12</v>
      </c>
      <c r="W15" s="102" t="e">
        <f>#REF!-V15</f>
        <v>#REF!</v>
      </c>
      <c r="X15" s="114" t="s">
        <v>193</v>
      </c>
      <c r="Y15" s="116"/>
      <c r="Z15" s="18"/>
      <c r="AA15" s="66">
        <v>2</v>
      </c>
      <c r="AB15" s="49" t="s">
        <v>155</v>
      </c>
      <c r="AC15" s="78">
        <v>2</v>
      </c>
      <c r="AD15" s="79" t="s">
        <v>63</v>
      </c>
      <c r="AE15" s="80">
        <v>0</v>
      </c>
      <c r="AF15" s="49" t="s">
        <v>157</v>
      </c>
      <c r="AG15" s="81" t="s">
        <v>173</v>
      </c>
      <c r="AH15" s="39"/>
    </row>
    <row r="16" spans="1:34" s="51" customFormat="1" ht="18" customHeight="1" x14ac:dyDescent="0.15">
      <c r="A16" s="105"/>
      <c r="B16" s="68"/>
      <c r="C16" s="69" t="str">
        <f>IF(B15="","", IF(B15&gt;D15,"○",IF(B15=D15,"△",IF(B15&lt;D15,"×",))))</f>
        <v>×</v>
      </c>
      <c r="D16" s="70"/>
      <c r="E16" s="75"/>
      <c r="F16" s="76" t="str">
        <f>IF(E15="","", IF(E15&gt;G15,"○",IF(E15=G15,"△",IF(E15&lt;G15,"×",))))</f>
        <v>○</v>
      </c>
      <c r="G16" s="77"/>
      <c r="H16" s="75"/>
      <c r="I16" s="76" t="str">
        <f>IF(H15="","", IF(H15&gt;J15,"○",IF(H15=J15,"△",IF(H15&lt;J15,"×",))))</f>
        <v>×</v>
      </c>
      <c r="J16" s="77"/>
      <c r="K16" s="75"/>
      <c r="L16" s="76" t="str">
        <f>IF(K15="","", IF(K15&gt;M15,"○",IF(K15=M15,"△",IF(K15&lt;M15,"×",))))</f>
        <v>×</v>
      </c>
      <c r="M16" s="77"/>
      <c r="N16" s="52"/>
      <c r="O16" s="53" t="str">
        <f>IF(N15="","", IF(N15&gt;P15,"○",IF(N15=P15,"△",IF(N15&lt;P15,"×",))))</f>
        <v/>
      </c>
      <c r="P16" s="54"/>
      <c r="Q16" s="107"/>
      <c r="R16" s="109"/>
      <c r="S16" s="111"/>
      <c r="T16" s="113"/>
      <c r="U16" s="113"/>
      <c r="V16" s="107"/>
      <c r="W16" s="103"/>
      <c r="X16" s="115"/>
      <c r="Y16" s="116"/>
      <c r="Z16" s="18"/>
      <c r="AA16" s="66">
        <v>3</v>
      </c>
      <c r="AB16" s="49" t="s">
        <v>155</v>
      </c>
      <c r="AC16" s="78">
        <v>2</v>
      </c>
      <c r="AD16" s="79" t="s">
        <v>63</v>
      </c>
      <c r="AE16" s="80">
        <v>8</v>
      </c>
      <c r="AF16" s="49" t="s">
        <v>158</v>
      </c>
      <c r="AG16" s="81" t="s">
        <v>173</v>
      </c>
      <c r="AH16" s="39"/>
    </row>
    <row r="17" spans="1:34" s="82" customFormat="1" ht="18" customHeight="1" x14ac:dyDescent="0.2">
      <c r="B17" s="83"/>
      <c r="C17" s="83"/>
      <c r="Z17" s="12"/>
      <c r="AA17" s="66">
        <v>4</v>
      </c>
      <c r="AB17" s="49" t="s">
        <v>155</v>
      </c>
      <c r="AC17" s="78">
        <v>2</v>
      </c>
      <c r="AD17" s="79" t="s">
        <v>63</v>
      </c>
      <c r="AE17" s="80">
        <v>1</v>
      </c>
      <c r="AF17" s="49" t="s">
        <v>159</v>
      </c>
      <c r="AG17" s="81" t="s">
        <v>173</v>
      </c>
      <c r="AH17" s="39"/>
    </row>
    <row r="18" spans="1:34" s="82" customFormat="1" ht="18" customHeight="1" x14ac:dyDescent="0.2">
      <c r="B18" s="83"/>
      <c r="C18" s="83"/>
      <c r="Z18" s="12"/>
      <c r="AA18" s="66">
        <v>5</v>
      </c>
      <c r="AB18" s="49" t="s">
        <v>156</v>
      </c>
      <c r="AC18" s="78">
        <v>3</v>
      </c>
      <c r="AD18" s="79" t="s">
        <v>63</v>
      </c>
      <c r="AE18" s="80">
        <v>7</v>
      </c>
      <c r="AF18" s="49" t="s">
        <v>157</v>
      </c>
      <c r="AG18" s="81" t="s">
        <v>173</v>
      </c>
      <c r="AH18" s="39"/>
    </row>
    <row r="19" spans="1:34" s="82" customFormat="1" ht="18" customHeight="1" x14ac:dyDescent="0.2">
      <c r="B19" s="83"/>
      <c r="C19" s="83"/>
      <c r="Z19" s="12"/>
      <c r="AA19" s="66">
        <v>6</v>
      </c>
      <c r="AB19" s="49" t="s">
        <v>156</v>
      </c>
      <c r="AC19" s="78">
        <v>0</v>
      </c>
      <c r="AD19" s="79" t="s">
        <v>63</v>
      </c>
      <c r="AE19" s="80">
        <v>6</v>
      </c>
      <c r="AF19" s="49" t="s">
        <v>158</v>
      </c>
      <c r="AG19" s="81" t="s">
        <v>173</v>
      </c>
      <c r="AH19" s="39"/>
    </row>
    <row r="20" spans="1:34" s="82" customFormat="1" ht="18" customHeight="1" x14ac:dyDescent="0.2">
      <c r="B20" s="83"/>
      <c r="C20" s="83"/>
      <c r="Z20" s="12"/>
      <c r="AA20" s="66">
        <v>7</v>
      </c>
      <c r="AB20" s="49" t="s">
        <v>156</v>
      </c>
      <c r="AC20" s="78">
        <v>1</v>
      </c>
      <c r="AD20" s="79" t="s">
        <v>63</v>
      </c>
      <c r="AE20" s="80">
        <v>2</v>
      </c>
      <c r="AF20" s="49" t="s">
        <v>159</v>
      </c>
      <c r="AG20" s="81" t="s">
        <v>195</v>
      </c>
      <c r="AH20" s="39"/>
    </row>
    <row r="21" spans="1:34" s="82" customFormat="1" ht="18" customHeight="1" x14ac:dyDescent="0.2">
      <c r="B21" s="83"/>
      <c r="C21" s="83"/>
      <c r="Z21" s="12"/>
      <c r="AA21" s="66">
        <v>8</v>
      </c>
      <c r="AB21" s="49" t="s">
        <v>157</v>
      </c>
      <c r="AC21" s="78">
        <v>0</v>
      </c>
      <c r="AD21" s="79" t="s">
        <v>63</v>
      </c>
      <c r="AE21" s="80">
        <v>10</v>
      </c>
      <c r="AF21" s="49" t="s">
        <v>158</v>
      </c>
      <c r="AG21" s="81" t="s">
        <v>173</v>
      </c>
      <c r="AH21" s="39"/>
    </row>
    <row r="22" spans="1:34" s="82" customFormat="1" ht="18" customHeight="1" x14ac:dyDescent="0.2">
      <c r="B22" s="83"/>
      <c r="C22" s="83"/>
      <c r="Z22" s="12"/>
      <c r="AA22" s="66">
        <v>9</v>
      </c>
      <c r="AB22" s="49" t="s">
        <v>157</v>
      </c>
      <c r="AC22" s="78">
        <v>4</v>
      </c>
      <c r="AD22" s="79" t="s">
        <v>63</v>
      </c>
      <c r="AE22" s="80">
        <v>2</v>
      </c>
      <c r="AF22" s="49" t="s">
        <v>159</v>
      </c>
      <c r="AG22" s="81" t="s">
        <v>195</v>
      </c>
      <c r="AH22" s="39"/>
    </row>
    <row r="23" spans="1:34" s="82" customFormat="1" ht="18" customHeight="1" x14ac:dyDescent="0.2">
      <c r="B23" s="83"/>
      <c r="C23" s="83"/>
      <c r="Z23" s="12"/>
      <c r="AA23" s="66">
        <v>10</v>
      </c>
      <c r="AB23" s="49" t="s">
        <v>158</v>
      </c>
      <c r="AC23" s="78">
        <v>5</v>
      </c>
      <c r="AD23" s="79" t="s">
        <v>63</v>
      </c>
      <c r="AE23" s="80">
        <v>0</v>
      </c>
      <c r="AF23" s="49" t="s">
        <v>159</v>
      </c>
      <c r="AG23" s="81" t="s">
        <v>173</v>
      </c>
      <c r="AH23" s="39"/>
    </row>
    <row r="24" spans="1:34" s="82" customFormat="1" ht="18" customHeight="1" x14ac:dyDescent="0.2">
      <c r="B24" s="83"/>
      <c r="C24" s="83"/>
      <c r="Z24" s="12"/>
      <c r="AH24" s="39"/>
    </row>
    <row r="25" spans="1:34" s="82" customFormat="1" ht="18" customHeight="1" x14ac:dyDescent="0.2">
      <c r="B25" s="83"/>
      <c r="C25" s="83"/>
      <c r="Z25" s="12"/>
    </row>
    <row r="26" spans="1:34" s="82" customFormat="1" ht="18" customHeight="1" x14ac:dyDescent="0.2">
      <c r="B26" s="83"/>
      <c r="C26" s="83"/>
      <c r="Z26" s="12"/>
    </row>
    <row r="27" spans="1:34" s="82" customFormat="1" ht="18" customHeight="1" x14ac:dyDescent="0.2">
      <c r="A27" s="21"/>
      <c r="B27" s="22"/>
      <c r="C27" s="22"/>
      <c r="D27" s="22"/>
      <c r="E27" s="22"/>
      <c r="F27" s="22"/>
      <c r="G27" s="23"/>
      <c r="H27" s="23"/>
      <c r="I27" s="23"/>
      <c r="J27" s="23"/>
      <c r="K27" s="23"/>
      <c r="L27" s="10"/>
      <c r="M27" s="10" t="s">
        <v>48</v>
      </c>
      <c r="N27" s="10"/>
      <c r="O27" s="10" t="s">
        <v>49</v>
      </c>
      <c r="P27" s="10"/>
      <c r="Q27" s="10"/>
      <c r="R27" s="10"/>
      <c r="S27" s="22"/>
      <c r="T27" s="24"/>
      <c r="U27" s="24"/>
      <c r="V27" s="24"/>
      <c r="W27" s="22"/>
      <c r="X27" s="11"/>
      <c r="Y27" s="10"/>
      <c r="Z27" s="12"/>
      <c r="AA27" s="10"/>
      <c r="AB27" s="10"/>
      <c r="AC27" s="10"/>
      <c r="AD27" s="10"/>
      <c r="AE27" s="10"/>
      <c r="AF27" s="10"/>
      <c r="AG27" s="10"/>
      <c r="AH27" s="10"/>
    </row>
    <row r="28" spans="1:34" s="82" customFormat="1" ht="18" customHeight="1" x14ac:dyDescent="0.2">
      <c r="A28" s="25"/>
      <c r="B28" s="26"/>
      <c r="C28" s="27">
        <v>1</v>
      </c>
      <c r="D28" s="27"/>
      <c r="E28" s="27"/>
      <c r="F28" s="27">
        <v>2</v>
      </c>
      <c r="G28" s="27"/>
      <c r="H28" s="27"/>
      <c r="I28" s="27">
        <v>3</v>
      </c>
      <c r="J28" s="27"/>
      <c r="K28" s="27"/>
      <c r="L28" s="27">
        <v>4</v>
      </c>
      <c r="M28" s="27"/>
      <c r="N28" s="27"/>
      <c r="O28" s="27">
        <v>5</v>
      </c>
      <c r="P28" s="27"/>
      <c r="Q28" s="28" t="s">
        <v>72</v>
      </c>
      <c r="R28" s="26"/>
      <c r="S28" s="28"/>
      <c r="T28" s="28" t="s">
        <v>73</v>
      </c>
      <c r="U28" s="28" t="s">
        <v>74</v>
      </c>
      <c r="V28" s="28" t="s">
        <v>75</v>
      </c>
      <c r="W28" s="26"/>
      <c r="X28" s="26"/>
      <c r="Y28" s="26"/>
      <c r="Z28" s="12"/>
      <c r="AA28" s="26"/>
      <c r="AB28" s="26"/>
      <c r="AC28" s="26"/>
      <c r="AD28" s="26"/>
      <c r="AE28" s="26"/>
      <c r="AF28" s="26"/>
      <c r="AG28" s="26"/>
      <c r="AH28" s="26"/>
    </row>
    <row r="29" spans="1:34" s="82" customFormat="1" ht="30" customHeight="1" x14ac:dyDescent="0.2">
      <c r="A29" s="29" t="s">
        <v>88</v>
      </c>
      <c r="B29" s="99" t="str">
        <f>A30</f>
        <v>和泉市2ｎｄ</v>
      </c>
      <c r="C29" s="100"/>
      <c r="D29" s="101"/>
      <c r="E29" s="99" t="str">
        <f>A32</f>
        <v>御池台</v>
      </c>
      <c r="F29" s="100"/>
      <c r="G29" s="101"/>
      <c r="H29" s="99" t="str">
        <f>A34</f>
        <v>野田</v>
      </c>
      <c r="I29" s="100"/>
      <c r="J29" s="101"/>
      <c r="K29" s="99" t="str">
        <f>A36</f>
        <v>ＳＥＬＥＣＡＯ1ｓｔ</v>
      </c>
      <c r="L29" s="100"/>
      <c r="M29" s="101"/>
      <c r="N29" s="99" t="str">
        <f>A38</f>
        <v>ＳＳクリエイト</v>
      </c>
      <c r="O29" s="100"/>
      <c r="P29" s="101"/>
      <c r="Q29" s="30" t="s">
        <v>55</v>
      </c>
      <c r="R29" s="31" t="s">
        <v>56</v>
      </c>
      <c r="S29" s="32" t="s">
        <v>57</v>
      </c>
      <c r="T29" s="30" t="s">
        <v>58</v>
      </c>
      <c r="U29" s="30" t="s">
        <v>48</v>
      </c>
      <c r="V29" s="30" t="s">
        <v>59</v>
      </c>
      <c r="W29" s="33" t="s">
        <v>60</v>
      </c>
      <c r="X29" s="34" t="s">
        <v>61</v>
      </c>
      <c r="Y29" s="35" t="s">
        <v>62</v>
      </c>
      <c r="Z29" s="29"/>
      <c r="AA29" s="36" t="s">
        <v>160</v>
      </c>
      <c r="AB29" s="37"/>
      <c r="AC29" s="38"/>
      <c r="AD29" s="37"/>
      <c r="AE29" s="38"/>
      <c r="AF29" s="39"/>
      <c r="AG29" s="39"/>
      <c r="AH29" s="39"/>
    </row>
    <row r="30" spans="1:34" s="82" customFormat="1" ht="18" customHeight="1" x14ac:dyDescent="0.2">
      <c r="A30" s="102" t="s">
        <v>115</v>
      </c>
      <c r="B30" s="40"/>
      <c r="C30" s="41"/>
      <c r="D30" s="42"/>
      <c r="E30" s="43">
        <v>1</v>
      </c>
      <c r="F30" s="44" t="s">
        <v>63</v>
      </c>
      <c r="G30" s="45">
        <v>1</v>
      </c>
      <c r="H30" s="46">
        <v>2</v>
      </c>
      <c r="I30" s="44" t="s">
        <v>63</v>
      </c>
      <c r="J30" s="45">
        <v>0</v>
      </c>
      <c r="K30" s="46">
        <v>0</v>
      </c>
      <c r="L30" s="44" t="s">
        <v>63</v>
      </c>
      <c r="M30" s="45">
        <v>1</v>
      </c>
      <c r="N30" s="46">
        <v>0</v>
      </c>
      <c r="O30" s="44" t="s">
        <v>63</v>
      </c>
      <c r="P30" s="45">
        <v>4</v>
      </c>
      <c r="Q30" s="106">
        <f>COUNTIF(B31:P31,"○")*3+COUNTIF(B31:P31,"△")</f>
        <v>4</v>
      </c>
      <c r="R30" s="108">
        <v>1</v>
      </c>
      <c r="S30" s="110">
        <v>1</v>
      </c>
      <c r="T30" s="112">
        <f>U30-V30</f>
        <v>-3</v>
      </c>
      <c r="U30" s="112">
        <f>SUM(B30,E30,H30,K30,N30)</f>
        <v>3</v>
      </c>
      <c r="V30" s="106">
        <f>SUM(D30,G30,J30,M30,P30)</f>
        <v>6</v>
      </c>
      <c r="W30" s="118" t="e">
        <f>#REF!-V30</f>
        <v>#REF!</v>
      </c>
      <c r="X30" s="114" t="s">
        <v>199</v>
      </c>
      <c r="Y30" s="116"/>
      <c r="Z30" s="47" t="s">
        <v>87</v>
      </c>
      <c r="AA30" s="48">
        <v>1</v>
      </c>
      <c r="AB30" s="49" t="s">
        <v>161</v>
      </c>
      <c r="AC30" s="119" t="s">
        <v>199</v>
      </c>
      <c r="AD30" s="120"/>
      <c r="AE30" s="121"/>
      <c r="AF30" s="39" t="s">
        <v>65</v>
      </c>
      <c r="AG30" s="39" t="s">
        <v>66</v>
      </c>
      <c r="AH30" s="50">
        <v>10</v>
      </c>
    </row>
    <row r="31" spans="1:34" s="82" customFormat="1" ht="18" customHeight="1" x14ac:dyDescent="0.2">
      <c r="A31" s="103"/>
      <c r="B31" s="52"/>
      <c r="C31" s="53" t="str">
        <f>IF(B30="","", IF(B30&gt;D30,"○",IF(B30=D30,"△",IF(B30&lt;D30,"×",))))</f>
        <v/>
      </c>
      <c r="D31" s="54"/>
      <c r="E31" s="55"/>
      <c r="F31" s="56" t="str">
        <f>IF(E30="","", IF(E30&gt;G30,"○",IF(E30=G30,"△",IF(E30&lt;G30,"×",))))</f>
        <v>△</v>
      </c>
      <c r="G31" s="57"/>
      <c r="H31" s="55"/>
      <c r="I31" s="56" t="str">
        <f>IF(H30="","", IF(H30&gt;J30,"○",IF(H30=J30,"△",IF(H30&lt;J30,"×",))))</f>
        <v>○</v>
      </c>
      <c r="J31" s="57"/>
      <c r="K31" s="55"/>
      <c r="L31" s="56" t="str">
        <f>IF(K30="","", IF(K30&gt;M30,"○",IF(K30=M30,"△",IF(K30&lt;M30,"×",))))</f>
        <v>×</v>
      </c>
      <c r="M31" s="57"/>
      <c r="N31" s="55"/>
      <c r="O31" s="56" t="str">
        <f>IF(N30="","", IF(N30&gt;P30,"○",IF(N30=P30,"△",IF(N30&lt;P30,"×",))))</f>
        <v>×</v>
      </c>
      <c r="P31" s="57"/>
      <c r="Q31" s="107"/>
      <c r="R31" s="109"/>
      <c r="S31" s="111"/>
      <c r="T31" s="113"/>
      <c r="U31" s="113"/>
      <c r="V31" s="107"/>
      <c r="W31" s="103"/>
      <c r="X31" s="115"/>
      <c r="Y31" s="116"/>
      <c r="Z31" s="18"/>
      <c r="AA31" s="48">
        <v>2</v>
      </c>
      <c r="AB31" s="49" t="s">
        <v>162</v>
      </c>
      <c r="AC31" s="117" t="s">
        <v>200</v>
      </c>
      <c r="AD31" s="117"/>
      <c r="AE31" s="117"/>
      <c r="AF31" s="39"/>
      <c r="AG31" s="39" t="s">
        <v>67</v>
      </c>
      <c r="AH31" s="58">
        <v>9</v>
      </c>
    </row>
    <row r="32" spans="1:34" s="82" customFormat="1" ht="18" customHeight="1" x14ac:dyDescent="0.2">
      <c r="A32" s="104" t="s">
        <v>45</v>
      </c>
      <c r="B32" s="59">
        <f>IF(G30="","",G30)</f>
        <v>1</v>
      </c>
      <c r="C32" s="60" t="s">
        <v>63</v>
      </c>
      <c r="D32" s="61">
        <f>IF(E30="","",E30)</f>
        <v>1</v>
      </c>
      <c r="E32" s="40"/>
      <c r="F32" s="41"/>
      <c r="G32" s="42"/>
      <c r="H32" s="62">
        <v>1</v>
      </c>
      <c r="I32" s="63" t="s">
        <v>63</v>
      </c>
      <c r="J32" s="64">
        <v>0</v>
      </c>
      <c r="K32" s="46">
        <v>1</v>
      </c>
      <c r="L32" s="44" t="s">
        <v>63</v>
      </c>
      <c r="M32" s="45">
        <v>2</v>
      </c>
      <c r="N32" s="65">
        <v>1</v>
      </c>
      <c r="O32" s="44" t="s">
        <v>63</v>
      </c>
      <c r="P32" s="45">
        <v>4</v>
      </c>
      <c r="Q32" s="106">
        <f>COUNTIF(B33:P33,"○")*3+COUNTIF(B33:P33,"△")</f>
        <v>4</v>
      </c>
      <c r="R32" s="108">
        <v>1</v>
      </c>
      <c r="S32" s="110">
        <v>1</v>
      </c>
      <c r="T32" s="112">
        <f>U32-V32</f>
        <v>-3</v>
      </c>
      <c r="U32" s="112">
        <f>SUM(B32,E32,H32,K32,N32)</f>
        <v>4</v>
      </c>
      <c r="V32" s="106">
        <f>SUM(D32,G32,J32,M32,P32)</f>
        <v>7</v>
      </c>
      <c r="W32" s="102" t="e">
        <f>#REF!-V32</f>
        <v>#REF!</v>
      </c>
      <c r="X32" s="114" t="s">
        <v>200</v>
      </c>
      <c r="Y32" s="116"/>
      <c r="Z32" s="18"/>
      <c r="AA32" s="66">
        <v>3</v>
      </c>
      <c r="AB32" s="49" t="s">
        <v>163</v>
      </c>
      <c r="AC32" s="117" t="s">
        <v>190</v>
      </c>
      <c r="AD32" s="117"/>
      <c r="AE32" s="117"/>
      <c r="AF32" s="39"/>
      <c r="AG32" s="39" t="s">
        <v>68</v>
      </c>
      <c r="AH32" s="67">
        <f>ROUNDDOWN(AH31/AH30,2)</f>
        <v>0.9</v>
      </c>
    </row>
    <row r="33" spans="1:34" s="82" customFormat="1" ht="18" customHeight="1" x14ac:dyDescent="0.2">
      <c r="A33" s="105"/>
      <c r="B33" s="68"/>
      <c r="C33" s="69" t="str">
        <f>IF(B32="","", IF(B32&gt;D32,"○",IF(B32=D32,"△",IF(B32&lt;D32,"×",))))</f>
        <v>△</v>
      </c>
      <c r="D33" s="70"/>
      <c r="E33" s="52"/>
      <c r="F33" s="53" t="str">
        <f>IF(E32="","", IF(E32&gt;G32,"○",IF(E32=G32,"△",IF(E32&lt;G32,"×",))))</f>
        <v/>
      </c>
      <c r="G33" s="54"/>
      <c r="H33" s="71"/>
      <c r="I33" s="56" t="str">
        <f>IF(H32="","", IF(H32&gt;J32,"○",IF(H32=J32,"△",IF(H32&lt;J32,"×",))))</f>
        <v>○</v>
      </c>
      <c r="J33" s="57"/>
      <c r="K33" s="71"/>
      <c r="L33" s="56" t="str">
        <f>IF(K32="","", IF(K32&gt;M32,"○",IF(K32=M32,"△",IF(K32&lt;M32,"×",))))</f>
        <v>×</v>
      </c>
      <c r="M33" s="57"/>
      <c r="N33" s="71"/>
      <c r="O33" s="56" t="str">
        <f>IF(N32="","", IF(N32&gt;P32,"○",IF(N32=P32,"△",IF(N32&lt;P32,"×",))))</f>
        <v>×</v>
      </c>
      <c r="P33" s="57"/>
      <c r="Q33" s="107"/>
      <c r="R33" s="109"/>
      <c r="S33" s="111"/>
      <c r="T33" s="113"/>
      <c r="U33" s="113"/>
      <c r="V33" s="107"/>
      <c r="W33" s="103"/>
      <c r="X33" s="115"/>
      <c r="Y33" s="116"/>
      <c r="Z33" s="18"/>
      <c r="AA33" s="48">
        <v>4</v>
      </c>
      <c r="AB33" s="49" t="s">
        <v>164</v>
      </c>
      <c r="AC33" s="117" t="s">
        <v>189</v>
      </c>
      <c r="AD33" s="117"/>
      <c r="AE33" s="117"/>
      <c r="AF33" s="39"/>
      <c r="AG33" s="39" t="s">
        <v>69</v>
      </c>
      <c r="AH33" s="58">
        <v>1</v>
      </c>
    </row>
    <row r="34" spans="1:34" s="82" customFormat="1" ht="18" customHeight="1" x14ac:dyDescent="0.2">
      <c r="A34" s="104" t="s">
        <v>38</v>
      </c>
      <c r="B34" s="59">
        <f>IF(J30="","",J30)</f>
        <v>0</v>
      </c>
      <c r="C34" s="60" t="s">
        <v>63</v>
      </c>
      <c r="D34" s="61">
        <f>IF(H30="","",H30)</f>
        <v>2</v>
      </c>
      <c r="E34" s="59">
        <f>IF(J32="","",J32)</f>
        <v>0</v>
      </c>
      <c r="F34" s="60" t="s">
        <v>63</v>
      </c>
      <c r="G34" s="61">
        <f>IF(H32="","",H32)</f>
        <v>1</v>
      </c>
      <c r="H34" s="40"/>
      <c r="I34" s="41"/>
      <c r="J34" s="42"/>
      <c r="K34" s="72">
        <v>1</v>
      </c>
      <c r="L34" s="73" t="s">
        <v>63</v>
      </c>
      <c r="M34" s="74">
        <v>2</v>
      </c>
      <c r="N34" s="46">
        <v>0</v>
      </c>
      <c r="O34" s="44" t="s">
        <v>63</v>
      </c>
      <c r="P34" s="45">
        <v>3</v>
      </c>
      <c r="Q34" s="106">
        <f>COUNTIF(B35:P35,"○")*3+COUNTIF(B35:P35,"△")</f>
        <v>0</v>
      </c>
      <c r="R34" s="108">
        <v>0</v>
      </c>
      <c r="S34" s="110">
        <v>0</v>
      </c>
      <c r="T34" s="112">
        <f>U34-V34</f>
        <v>-7</v>
      </c>
      <c r="U34" s="112">
        <f>SUM(B34,E34,H34,K34,N34)</f>
        <v>1</v>
      </c>
      <c r="V34" s="106">
        <f>SUM(D34,G34,J34,M34,P34)</f>
        <v>8</v>
      </c>
      <c r="W34" s="102" t="e">
        <f>#REF!-V34</f>
        <v>#REF!</v>
      </c>
      <c r="X34" s="114" t="s">
        <v>190</v>
      </c>
      <c r="Y34" s="116"/>
      <c r="Z34" s="18"/>
      <c r="AA34" s="48">
        <v>5</v>
      </c>
      <c r="AB34" s="49" t="s">
        <v>165</v>
      </c>
      <c r="AC34" s="117" t="s">
        <v>191</v>
      </c>
      <c r="AD34" s="117"/>
      <c r="AE34" s="117"/>
      <c r="AF34" s="39"/>
      <c r="AG34" s="39" t="s">
        <v>70</v>
      </c>
      <c r="AH34" s="50">
        <f>AH30-AH31-AH33</f>
        <v>0</v>
      </c>
    </row>
    <row r="35" spans="1:34" s="82" customFormat="1" ht="18" customHeight="1" x14ac:dyDescent="0.2">
      <c r="A35" s="105"/>
      <c r="B35" s="68"/>
      <c r="C35" s="69" t="str">
        <f>IF(B34="","", IF(B34&gt;D34,"○",IF(B34=D34,"△",IF(B34&lt;D34,"×",))))</f>
        <v>×</v>
      </c>
      <c r="D35" s="70"/>
      <c r="E35" s="75"/>
      <c r="F35" s="76" t="str">
        <f>IF(E34="","", IF(E34&gt;G34,"○",IF(E34=G34,"△",IF(E34&lt;G34,"×",))))</f>
        <v>×</v>
      </c>
      <c r="G35" s="77"/>
      <c r="H35" s="52"/>
      <c r="I35" s="53" t="str">
        <f>IF(H34="","", IF(H34&gt;J34,"○",IF(H34=J34,"△",IF(H34&lt;J34,"×",))))</f>
        <v/>
      </c>
      <c r="J35" s="54"/>
      <c r="K35" s="71"/>
      <c r="L35" s="56" t="str">
        <f>IF(K34="","", IF(K34&gt;M34,"○",IF(K34=M34,"△",IF(K34&lt;M34,"×",))))</f>
        <v>×</v>
      </c>
      <c r="M35" s="57"/>
      <c r="N35" s="71"/>
      <c r="O35" s="56" t="str">
        <f>IF(N34="","", IF(N34&gt;P34,"○",IF(N34=P34,"△",IF(N34&lt;P34,"×",))))</f>
        <v>×</v>
      </c>
      <c r="P35" s="57"/>
      <c r="Q35" s="107"/>
      <c r="R35" s="109"/>
      <c r="S35" s="111"/>
      <c r="T35" s="113"/>
      <c r="U35" s="113"/>
      <c r="V35" s="107"/>
      <c r="W35" s="103"/>
      <c r="X35" s="115"/>
      <c r="Y35" s="116"/>
      <c r="Z35" s="18"/>
      <c r="AA35" s="39"/>
      <c r="AB35" s="39"/>
      <c r="AC35" s="39"/>
      <c r="AD35" s="39"/>
      <c r="AE35" s="39"/>
      <c r="AF35" s="39"/>
      <c r="AG35" s="39"/>
      <c r="AH35" s="39"/>
    </row>
    <row r="36" spans="1:34" s="82" customFormat="1" ht="18" customHeight="1" x14ac:dyDescent="0.2">
      <c r="A36" s="104" t="s">
        <v>116</v>
      </c>
      <c r="B36" s="59">
        <f>IF(M30="","",M30)</f>
        <v>1</v>
      </c>
      <c r="C36" s="60" t="s">
        <v>63</v>
      </c>
      <c r="D36" s="61">
        <f>IF(K30="","",K30)</f>
        <v>0</v>
      </c>
      <c r="E36" s="59">
        <f>IF(M32="","",M32)</f>
        <v>2</v>
      </c>
      <c r="F36" s="60" t="s">
        <v>63</v>
      </c>
      <c r="G36" s="61">
        <f>IF(K32="","",K32)</f>
        <v>1</v>
      </c>
      <c r="H36" s="59">
        <f>IF(M34="","",M34)</f>
        <v>2</v>
      </c>
      <c r="I36" s="60" t="s">
        <v>63</v>
      </c>
      <c r="J36" s="61">
        <f>IF(K34="","",K34)</f>
        <v>1</v>
      </c>
      <c r="K36" s="40"/>
      <c r="L36" s="41"/>
      <c r="M36" s="42"/>
      <c r="N36" s="46">
        <v>1</v>
      </c>
      <c r="O36" s="44" t="s">
        <v>63</v>
      </c>
      <c r="P36" s="45">
        <v>0</v>
      </c>
      <c r="Q36" s="106">
        <f>COUNTIF(B37:P37,"○")*3+COUNTIF(B37:P37,"△")</f>
        <v>12</v>
      </c>
      <c r="R36" s="108">
        <v>4</v>
      </c>
      <c r="S36" s="110">
        <v>0</v>
      </c>
      <c r="T36" s="112">
        <f>U36-V36</f>
        <v>4</v>
      </c>
      <c r="U36" s="112">
        <f>SUM(B36,E36,H36,K36,N36)</f>
        <v>6</v>
      </c>
      <c r="V36" s="106">
        <f>SUM(D36,G36,J36,M36,P36)</f>
        <v>2</v>
      </c>
      <c r="W36" s="102" t="e">
        <f>#REF!-V36</f>
        <v>#REF!</v>
      </c>
      <c r="X36" s="114" t="s">
        <v>189</v>
      </c>
      <c r="Y36" s="122"/>
      <c r="Z36" s="18"/>
      <c r="AA36" s="39"/>
      <c r="AB36" s="39"/>
      <c r="AC36" s="39"/>
      <c r="AD36" s="39"/>
      <c r="AE36" s="39"/>
      <c r="AF36" s="39"/>
      <c r="AG36" s="123" t="s">
        <v>71</v>
      </c>
      <c r="AH36" s="123"/>
    </row>
    <row r="37" spans="1:34" s="82" customFormat="1" ht="18" customHeight="1" x14ac:dyDescent="0.2">
      <c r="A37" s="105"/>
      <c r="B37" s="68"/>
      <c r="C37" s="69" t="str">
        <f>IF(B36="","", IF(B36&gt;D36,"○",IF(B36=D36,"△",IF(B36&lt;D36,"×",))))</f>
        <v>○</v>
      </c>
      <c r="D37" s="70"/>
      <c r="E37" s="75"/>
      <c r="F37" s="76" t="str">
        <f>IF(E36="","", IF(E36&gt;G36,"○",IF(E36=G36,"△",IF(E36&lt;G36,"×",))))</f>
        <v>○</v>
      </c>
      <c r="G37" s="77"/>
      <c r="H37" s="75"/>
      <c r="I37" s="76" t="str">
        <f>IF(H36="","", IF(H36&gt;J36,"○",IF(H36=J36,"△",IF(H36&lt;J36,"×",))))</f>
        <v>○</v>
      </c>
      <c r="J37" s="77"/>
      <c r="K37" s="52"/>
      <c r="L37" s="53" t="str">
        <f>IF(K36="","", IF(K36&gt;M36,"○",IF(K36=M36,"△",IF(K36&lt;M36,"×",))))</f>
        <v/>
      </c>
      <c r="M37" s="54"/>
      <c r="N37" s="71"/>
      <c r="O37" s="56" t="str">
        <f>IF(N36="","", IF(N36&gt;P36,"○",IF(N36=P36,"△",IF(N36&lt;P36,"×",))))</f>
        <v>○</v>
      </c>
      <c r="P37" s="57"/>
      <c r="Q37" s="107"/>
      <c r="R37" s="109"/>
      <c r="S37" s="111"/>
      <c r="T37" s="113"/>
      <c r="U37" s="113"/>
      <c r="V37" s="107"/>
      <c r="W37" s="103"/>
      <c r="X37" s="115"/>
      <c r="Y37" s="122"/>
      <c r="Z37" s="18"/>
      <c r="AA37" s="66">
        <v>1</v>
      </c>
      <c r="AB37" s="49" t="s">
        <v>161</v>
      </c>
      <c r="AC37" s="78">
        <v>1</v>
      </c>
      <c r="AD37" s="79" t="s">
        <v>63</v>
      </c>
      <c r="AE37" s="80">
        <v>1</v>
      </c>
      <c r="AF37" s="49" t="s">
        <v>162</v>
      </c>
      <c r="AG37" s="81" t="s">
        <v>188</v>
      </c>
      <c r="AH37" s="39"/>
    </row>
    <row r="38" spans="1:34" s="82" customFormat="1" ht="18" customHeight="1" x14ac:dyDescent="0.2">
      <c r="A38" s="104" t="s">
        <v>117</v>
      </c>
      <c r="B38" s="59">
        <f>IF(P30="","",P30)</f>
        <v>4</v>
      </c>
      <c r="C38" s="60" t="s">
        <v>63</v>
      </c>
      <c r="D38" s="61">
        <f>IF(N30="","",N30)</f>
        <v>0</v>
      </c>
      <c r="E38" s="59">
        <f>IF(P32="","",P32)</f>
        <v>4</v>
      </c>
      <c r="F38" s="60" t="s">
        <v>63</v>
      </c>
      <c r="G38" s="61">
        <f>IF(N32="","",N32)</f>
        <v>1</v>
      </c>
      <c r="H38" s="59">
        <f>IF(P34="","",P34)</f>
        <v>3</v>
      </c>
      <c r="I38" s="60" t="s">
        <v>63</v>
      </c>
      <c r="J38" s="61">
        <f>IF(N34="","",N34)</f>
        <v>0</v>
      </c>
      <c r="K38" s="59">
        <f>IF(P36="","",P36)</f>
        <v>0</v>
      </c>
      <c r="L38" s="60" t="s">
        <v>63</v>
      </c>
      <c r="M38" s="61">
        <f>IF(N36="","",N36)</f>
        <v>1</v>
      </c>
      <c r="N38" s="40"/>
      <c r="O38" s="41"/>
      <c r="P38" s="42"/>
      <c r="Q38" s="106">
        <f>COUNTIF(B39:P39,"○")*3+COUNTIF(B39:P39,"△")</f>
        <v>9</v>
      </c>
      <c r="R38" s="108">
        <v>3</v>
      </c>
      <c r="S38" s="110">
        <v>1</v>
      </c>
      <c r="T38" s="112">
        <f>U38-V38</f>
        <v>9</v>
      </c>
      <c r="U38" s="112">
        <f>SUM(B38,E38,H38,K38,N38)</f>
        <v>11</v>
      </c>
      <c r="V38" s="106">
        <f>SUM(D38,G38,J38,M38,P38)</f>
        <v>2</v>
      </c>
      <c r="W38" s="102" t="e">
        <f>#REF!-V38</f>
        <v>#REF!</v>
      </c>
      <c r="X38" s="114" t="s">
        <v>191</v>
      </c>
      <c r="Y38" s="116"/>
      <c r="Z38" s="18"/>
      <c r="AA38" s="66">
        <v>2</v>
      </c>
      <c r="AB38" s="49" t="s">
        <v>161</v>
      </c>
      <c r="AC38" s="78">
        <v>2</v>
      </c>
      <c r="AD38" s="79" t="s">
        <v>63</v>
      </c>
      <c r="AE38" s="80">
        <v>0</v>
      </c>
      <c r="AF38" s="49" t="s">
        <v>163</v>
      </c>
      <c r="AG38" s="81" t="s">
        <v>188</v>
      </c>
      <c r="AH38" s="39"/>
    </row>
    <row r="39" spans="1:34" s="82" customFormat="1" ht="18" customHeight="1" x14ac:dyDescent="0.2">
      <c r="A39" s="105"/>
      <c r="B39" s="68"/>
      <c r="C39" s="69" t="str">
        <f>IF(B38="","", IF(B38&gt;D38,"○",IF(B38=D38,"△",IF(B38&lt;D38,"×",))))</f>
        <v>○</v>
      </c>
      <c r="D39" s="70"/>
      <c r="E39" s="75"/>
      <c r="F39" s="76" t="str">
        <f>IF(E38="","", IF(E38&gt;G38,"○",IF(E38=G38,"△",IF(E38&lt;G38,"×",))))</f>
        <v>○</v>
      </c>
      <c r="G39" s="77"/>
      <c r="H39" s="75"/>
      <c r="I39" s="76" t="str">
        <f>IF(H38="","", IF(H38&gt;J38,"○",IF(H38=J38,"△",IF(H38&lt;J38,"×",))))</f>
        <v>○</v>
      </c>
      <c r="J39" s="77"/>
      <c r="K39" s="75"/>
      <c r="L39" s="76" t="str">
        <f>IF(K38="","", IF(K38&gt;M38,"○",IF(K38=M38,"△",IF(K38&lt;M38,"×",))))</f>
        <v>×</v>
      </c>
      <c r="M39" s="77"/>
      <c r="N39" s="52"/>
      <c r="O39" s="53" t="str">
        <f>IF(N38="","", IF(N38&gt;P38,"○",IF(N38=P38,"△",IF(N38&lt;P38,"×",))))</f>
        <v/>
      </c>
      <c r="P39" s="54"/>
      <c r="Q39" s="107"/>
      <c r="R39" s="109"/>
      <c r="S39" s="111"/>
      <c r="T39" s="113"/>
      <c r="U39" s="113"/>
      <c r="V39" s="107"/>
      <c r="W39" s="103"/>
      <c r="X39" s="115"/>
      <c r="Y39" s="116"/>
      <c r="Z39" s="18"/>
      <c r="AA39" s="66">
        <v>3</v>
      </c>
      <c r="AB39" s="49" t="s">
        <v>161</v>
      </c>
      <c r="AC39" s="78">
        <v>0</v>
      </c>
      <c r="AD39" s="79" t="s">
        <v>63</v>
      </c>
      <c r="AE39" s="80">
        <v>1</v>
      </c>
      <c r="AF39" s="49" t="s">
        <v>164</v>
      </c>
      <c r="AG39" s="81" t="s">
        <v>188</v>
      </c>
      <c r="AH39" s="39"/>
    </row>
    <row r="40" spans="1:34" s="82" customFormat="1" ht="18" customHeight="1" x14ac:dyDescent="0.2">
      <c r="B40" s="83"/>
      <c r="C40" s="83"/>
      <c r="Z40" s="12"/>
      <c r="AA40" s="66">
        <v>4</v>
      </c>
      <c r="AB40" s="49" t="s">
        <v>161</v>
      </c>
      <c r="AC40" s="78">
        <v>0</v>
      </c>
      <c r="AD40" s="79" t="s">
        <v>63</v>
      </c>
      <c r="AE40" s="80">
        <v>4</v>
      </c>
      <c r="AF40" s="49" t="s">
        <v>165</v>
      </c>
      <c r="AG40" s="81" t="s">
        <v>188</v>
      </c>
      <c r="AH40" s="39"/>
    </row>
    <row r="41" spans="1:34" s="82" customFormat="1" ht="18" customHeight="1" x14ac:dyDescent="0.2">
      <c r="B41" s="83"/>
      <c r="C41" s="83"/>
      <c r="Z41" s="12"/>
      <c r="AA41" s="66">
        <v>5</v>
      </c>
      <c r="AB41" s="49" t="s">
        <v>162</v>
      </c>
      <c r="AC41" s="78">
        <v>1</v>
      </c>
      <c r="AD41" s="79" t="s">
        <v>63</v>
      </c>
      <c r="AE41" s="80">
        <v>0</v>
      </c>
      <c r="AF41" s="49" t="s">
        <v>163</v>
      </c>
      <c r="AG41" s="81" t="s">
        <v>188</v>
      </c>
      <c r="AH41" s="39"/>
    </row>
    <row r="42" spans="1:34" s="82" customFormat="1" ht="18" customHeight="1" x14ac:dyDescent="0.2">
      <c r="B42" s="83"/>
      <c r="C42" s="83"/>
      <c r="Z42" s="12"/>
      <c r="AA42" s="66">
        <v>6</v>
      </c>
      <c r="AB42" s="49" t="s">
        <v>162</v>
      </c>
      <c r="AC42" s="78">
        <v>1</v>
      </c>
      <c r="AD42" s="79" t="s">
        <v>63</v>
      </c>
      <c r="AE42" s="80">
        <v>2</v>
      </c>
      <c r="AF42" s="49" t="s">
        <v>164</v>
      </c>
      <c r="AG42" s="81" t="s">
        <v>188</v>
      </c>
      <c r="AH42" s="39"/>
    </row>
    <row r="43" spans="1:34" s="82" customFormat="1" ht="18" customHeight="1" x14ac:dyDescent="0.2">
      <c r="B43" s="83"/>
      <c r="C43" s="83"/>
      <c r="Z43" s="12"/>
      <c r="AA43" s="66">
        <v>7</v>
      </c>
      <c r="AB43" s="49" t="s">
        <v>162</v>
      </c>
      <c r="AC43" s="78">
        <v>1</v>
      </c>
      <c r="AD43" s="79" t="s">
        <v>63</v>
      </c>
      <c r="AE43" s="80">
        <v>4</v>
      </c>
      <c r="AF43" s="49" t="s">
        <v>165</v>
      </c>
      <c r="AG43" s="81" t="s">
        <v>188</v>
      </c>
      <c r="AH43" s="39"/>
    </row>
    <row r="44" spans="1:34" s="82" customFormat="1" ht="18" customHeight="1" x14ac:dyDescent="0.2">
      <c r="B44" s="83"/>
      <c r="C44" s="83"/>
      <c r="Z44" s="12"/>
      <c r="AA44" s="66">
        <v>8</v>
      </c>
      <c r="AB44" s="49" t="s">
        <v>163</v>
      </c>
      <c r="AC44" s="78">
        <v>1</v>
      </c>
      <c r="AD44" s="79" t="s">
        <v>63</v>
      </c>
      <c r="AE44" s="80">
        <v>2</v>
      </c>
      <c r="AF44" s="49" t="s">
        <v>164</v>
      </c>
      <c r="AG44" s="81" t="s">
        <v>188</v>
      </c>
      <c r="AH44" s="39"/>
    </row>
    <row r="45" spans="1:34" ht="18" customHeight="1" x14ac:dyDescent="0.2">
      <c r="A45" s="82"/>
      <c r="B45" s="83"/>
      <c r="C45" s="8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AA45" s="66">
        <v>9</v>
      </c>
      <c r="AB45" s="49" t="s">
        <v>163</v>
      </c>
      <c r="AC45" s="78">
        <v>0</v>
      </c>
      <c r="AD45" s="79" t="s">
        <v>63</v>
      </c>
      <c r="AE45" s="80">
        <v>3</v>
      </c>
      <c r="AF45" s="49" t="s">
        <v>165</v>
      </c>
      <c r="AG45" s="81" t="s">
        <v>188</v>
      </c>
      <c r="AH45" s="39"/>
    </row>
    <row r="46" spans="1:34" ht="18" customHeight="1" x14ac:dyDescent="0.2">
      <c r="A46" s="82"/>
      <c r="B46" s="83"/>
      <c r="C46" s="83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AA46" s="66">
        <v>10</v>
      </c>
      <c r="AB46" s="49" t="s">
        <v>164</v>
      </c>
      <c r="AC46" s="78">
        <v>1</v>
      </c>
      <c r="AD46" s="79" t="s">
        <v>63</v>
      </c>
      <c r="AE46" s="80">
        <v>0</v>
      </c>
      <c r="AF46" s="49" t="s">
        <v>165</v>
      </c>
      <c r="AG46" s="81" t="s">
        <v>188</v>
      </c>
      <c r="AH46" s="39"/>
    </row>
    <row r="47" spans="1:34" ht="18" customHeight="1" x14ac:dyDescent="0.15">
      <c r="AH47" s="39"/>
    </row>
    <row r="48" spans="1:3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</sheetData>
  <mergeCells count="122">
    <mergeCell ref="V38:V39"/>
    <mergeCell ref="W38:W39"/>
    <mergeCell ref="X38:X39"/>
    <mergeCell ref="Y38:Y39"/>
    <mergeCell ref="A38:A39"/>
    <mergeCell ref="Q38:Q39"/>
    <mergeCell ref="R38:R39"/>
    <mergeCell ref="S38:S39"/>
    <mergeCell ref="T38:T39"/>
    <mergeCell ref="U38:U39"/>
    <mergeCell ref="U36:U37"/>
    <mergeCell ref="V36:V37"/>
    <mergeCell ref="W36:W37"/>
    <mergeCell ref="X36:X37"/>
    <mergeCell ref="Y36:Y37"/>
    <mergeCell ref="AG36:AH36"/>
    <mergeCell ref="V34:V35"/>
    <mergeCell ref="W34:W35"/>
    <mergeCell ref="X34:X35"/>
    <mergeCell ref="Y34:Y35"/>
    <mergeCell ref="AC34:AE34"/>
    <mergeCell ref="U34:U35"/>
    <mergeCell ref="A36:A37"/>
    <mergeCell ref="Q36:Q37"/>
    <mergeCell ref="R36:R37"/>
    <mergeCell ref="S36:S37"/>
    <mergeCell ref="T36:T37"/>
    <mergeCell ref="A34:A35"/>
    <mergeCell ref="Q34:Q35"/>
    <mergeCell ref="R34:R35"/>
    <mergeCell ref="S34:S35"/>
    <mergeCell ref="T34:T35"/>
    <mergeCell ref="AC30:AE30"/>
    <mergeCell ref="AC31:AE31"/>
    <mergeCell ref="A30:A31"/>
    <mergeCell ref="Q30:Q31"/>
    <mergeCell ref="R30:R31"/>
    <mergeCell ref="S30:S31"/>
    <mergeCell ref="T30:T31"/>
    <mergeCell ref="U30:U31"/>
    <mergeCell ref="V32:V33"/>
    <mergeCell ref="W32:W33"/>
    <mergeCell ref="X32:X33"/>
    <mergeCell ref="Y32:Y33"/>
    <mergeCell ref="AC32:AE32"/>
    <mergeCell ref="AC33:AE33"/>
    <mergeCell ref="A32:A33"/>
    <mergeCell ref="Q32:Q33"/>
    <mergeCell ref="R32:R33"/>
    <mergeCell ref="S32:S33"/>
    <mergeCell ref="T32:T33"/>
    <mergeCell ref="U32:U33"/>
    <mergeCell ref="X15:X16"/>
    <mergeCell ref="Y15:Y16"/>
    <mergeCell ref="B29:D29"/>
    <mergeCell ref="E29:G29"/>
    <mergeCell ref="H29:J29"/>
    <mergeCell ref="K29:M29"/>
    <mergeCell ref="N29:P29"/>
    <mergeCell ref="V30:V31"/>
    <mergeCell ref="W30:W31"/>
    <mergeCell ref="X30:X31"/>
    <mergeCell ref="Y30:Y31"/>
    <mergeCell ref="A15:A16"/>
    <mergeCell ref="Q15:Q16"/>
    <mergeCell ref="R15:R16"/>
    <mergeCell ref="S15:S16"/>
    <mergeCell ref="T15:T16"/>
    <mergeCell ref="U15:U16"/>
    <mergeCell ref="U13:U14"/>
    <mergeCell ref="V13:V14"/>
    <mergeCell ref="W13:W14"/>
    <mergeCell ref="V15:V16"/>
    <mergeCell ref="W15:W16"/>
    <mergeCell ref="X13:X14"/>
    <mergeCell ref="Y13:Y14"/>
    <mergeCell ref="AG13:AH13"/>
    <mergeCell ref="V11:V12"/>
    <mergeCell ref="W11:W12"/>
    <mergeCell ref="X11:X12"/>
    <mergeCell ref="Y11:Y12"/>
    <mergeCell ref="AC11:AE11"/>
    <mergeCell ref="A13:A14"/>
    <mergeCell ref="Q13:Q14"/>
    <mergeCell ref="R13:R14"/>
    <mergeCell ref="S13:S14"/>
    <mergeCell ref="T13:T14"/>
    <mergeCell ref="A11:A12"/>
    <mergeCell ref="Q11:Q12"/>
    <mergeCell ref="R11:R12"/>
    <mergeCell ref="S11:S12"/>
    <mergeCell ref="T11:T12"/>
    <mergeCell ref="U11:U12"/>
    <mergeCell ref="X9:X10"/>
    <mergeCell ref="Y9:Y10"/>
    <mergeCell ref="AC9:AE9"/>
    <mergeCell ref="AC10:AE10"/>
    <mergeCell ref="W7:W8"/>
    <mergeCell ref="X7:X8"/>
    <mergeCell ref="Y7:Y8"/>
    <mergeCell ref="AC7:AE7"/>
    <mergeCell ref="AC8:AE8"/>
    <mergeCell ref="S9:S10"/>
    <mergeCell ref="T9:T10"/>
    <mergeCell ref="Q7:Q8"/>
    <mergeCell ref="R7:R8"/>
    <mergeCell ref="S7:S8"/>
    <mergeCell ref="T7:T8"/>
    <mergeCell ref="U9:U10"/>
    <mergeCell ref="V9:V10"/>
    <mergeCell ref="W9:W10"/>
    <mergeCell ref="U7:U8"/>
    <mergeCell ref="V7:V8"/>
    <mergeCell ref="B6:D6"/>
    <mergeCell ref="E6:G6"/>
    <mergeCell ref="H6:J6"/>
    <mergeCell ref="K6:M6"/>
    <mergeCell ref="N6:P6"/>
    <mergeCell ref="A7:A8"/>
    <mergeCell ref="A9:A10"/>
    <mergeCell ref="Q9:Q10"/>
    <mergeCell ref="R9:R10"/>
  </mergeCells>
  <phoneticPr fontId="1"/>
  <printOptions horizontalCentered="1" verticalCentered="1"/>
  <pageMargins left="0.27559055118110237" right="0.31496062992125984" top="0.39370078740157483" bottom="0.47244094488188981" header="0.27559055118110237" footer="0.27559055118110237"/>
  <pageSetup paperSize="9" scale="98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44"/>
  <sheetViews>
    <sheetView topLeftCell="A7" workbookViewId="0">
      <selection activeCell="BA16" sqref="BA16:BB21"/>
    </sheetView>
  </sheetViews>
  <sheetFormatPr defaultRowHeight="13.5" x14ac:dyDescent="0.15"/>
  <cols>
    <col min="1" max="120" width="1.625" customWidth="1"/>
  </cols>
  <sheetData>
    <row r="1" spans="1:120" ht="20.100000000000001" customHeight="1" x14ac:dyDescent="0.15">
      <c r="X1" s="9" t="s">
        <v>130</v>
      </c>
    </row>
    <row r="2" spans="1:120" ht="20.100000000000001" customHeight="1" x14ac:dyDescent="0.15">
      <c r="CC2" t="s">
        <v>14</v>
      </c>
      <c r="CK2" s="132"/>
      <c r="CL2" s="133"/>
      <c r="CM2" s="133"/>
      <c r="CN2" s="133"/>
      <c r="CO2" s="133"/>
      <c r="CP2" s="134"/>
      <c r="CQ2" s="135" t="str">
        <f>CK3</f>
        <v>第1敗者</v>
      </c>
      <c r="CR2" s="136"/>
      <c r="CS2" s="136"/>
      <c r="CT2" s="136"/>
      <c r="CU2" s="136"/>
      <c r="CV2" s="137"/>
      <c r="CW2" s="135" t="str">
        <f>CK4</f>
        <v>第2敗者</v>
      </c>
      <c r="CX2" s="136"/>
      <c r="CY2" s="136"/>
      <c r="CZ2" s="136"/>
      <c r="DA2" s="136"/>
      <c r="DB2" s="137"/>
      <c r="DC2" s="135" t="str">
        <f>CK5</f>
        <v>第3敗者</v>
      </c>
      <c r="DD2" s="136"/>
      <c r="DE2" s="136"/>
      <c r="DF2" s="136"/>
      <c r="DG2" s="136"/>
      <c r="DH2" s="137"/>
      <c r="DI2" s="135" t="str">
        <f>CK6</f>
        <v>第4敗者</v>
      </c>
      <c r="DJ2" s="136"/>
      <c r="DK2" s="136"/>
      <c r="DL2" s="136"/>
      <c r="DM2" s="136"/>
      <c r="DN2" s="137"/>
    </row>
    <row r="3" spans="1:120" ht="20.100000000000001" customHeight="1" x14ac:dyDescent="0.15">
      <c r="CC3" t="s">
        <v>15</v>
      </c>
      <c r="CK3" s="135" t="s">
        <v>10</v>
      </c>
      <c r="CL3" s="136"/>
      <c r="CM3" s="136"/>
      <c r="CN3" s="136"/>
      <c r="CO3" s="136"/>
      <c r="CP3" s="137"/>
      <c r="CQ3" s="138"/>
      <c r="CR3" s="139"/>
      <c r="CS3" s="139"/>
      <c r="CT3" s="139"/>
      <c r="CU3" s="139"/>
      <c r="CV3" s="140"/>
      <c r="CW3" s="135"/>
      <c r="CX3" s="136"/>
      <c r="CY3" s="136"/>
      <c r="CZ3" s="136"/>
      <c r="DA3" s="136"/>
      <c r="DB3" s="137"/>
      <c r="DC3" s="135"/>
      <c r="DD3" s="136"/>
      <c r="DE3" s="136"/>
      <c r="DF3" s="136"/>
      <c r="DG3" s="136"/>
      <c r="DH3" s="137"/>
      <c r="DI3" s="135"/>
      <c r="DJ3" s="136"/>
      <c r="DK3" s="136"/>
      <c r="DL3" s="136"/>
      <c r="DM3" s="136"/>
      <c r="DN3" s="137"/>
    </row>
    <row r="4" spans="1:120" ht="20.100000000000001" customHeight="1" x14ac:dyDescent="0.15">
      <c r="CD4" t="s">
        <v>16</v>
      </c>
      <c r="CK4" s="135" t="s">
        <v>11</v>
      </c>
      <c r="CL4" s="136"/>
      <c r="CM4" s="136"/>
      <c r="CN4" s="136"/>
      <c r="CO4" s="136"/>
      <c r="CP4" s="137"/>
      <c r="CQ4" s="135"/>
      <c r="CR4" s="136"/>
      <c r="CS4" s="136"/>
      <c r="CT4" s="136"/>
      <c r="CU4" s="136"/>
      <c r="CV4" s="137"/>
      <c r="CW4" s="138"/>
      <c r="CX4" s="139"/>
      <c r="CY4" s="139"/>
      <c r="CZ4" s="139"/>
      <c r="DA4" s="139"/>
      <c r="DB4" s="140"/>
      <c r="DC4" s="135"/>
      <c r="DD4" s="136"/>
      <c r="DE4" s="136"/>
      <c r="DF4" s="136"/>
      <c r="DG4" s="136"/>
      <c r="DH4" s="137"/>
      <c r="DI4" s="135"/>
      <c r="DJ4" s="136"/>
      <c r="DK4" s="136"/>
      <c r="DL4" s="136"/>
      <c r="DM4" s="136"/>
      <c r="DN4" s="137"/>
    </row>
    <row r="5" spans="1:120" ht="20.100000000000001" customHeight="1" x14ac:dyDescent="0.15">
      <c r="CC5" t="s">
        <v>17</v>
      </c>
      <c r="CK5" s="135" t="s">
        <v>12</v>
      </c>
      <c r="CL5" s="136"/>
      <c r="CM5" s="136"/>
      <c r="CN5" s="136"/>
      <c r="CO5" s="136"/>
      <c r="CP5" s="137"/>
      <c r="CQ5" s="135"/>
      <c r="CR5" s="136"/>
      <c r="CS5" s="136"/>
      <c r="CT5" s="136"/>
      <c r="CU5" s="136"/>
      <c r="CV5" s="137"/>
      <c r="CW5" s="135"/>
      <c r="CX5" s="136"/>
      <c r="CY5" s="136"/>
      <c r="CZ5" s="136"/>
      <c r="DA5" s="136"/>
      <c r="DB5" s="137"/>
      <c r="DC5" s="138"/>
      <c r="DD5" s="139"/>
      <c r="DE5" s="139"/>
      <c r="DF5" s="139"/>
      <c r="DG5" s="139"/>
      <c r="DH5" s="140"/>
      <c r="DI5" s="135"/>
      <c r="DJ5" s="136"/>
      <c r="DK5" s="136"/>
      <c r="DL5" s="136"/>
      <c r="DM5" s="136"/>
      <c r="DN5" s="137"/>
    </row>
    <row r="6" spans="1:120" ht="20.100000000000001" customHeight="1" x14ac:dyDescent="0.15">
      <c r="CK6" s="135" t="s">
        <v>13</v>
      </c>
      <c r="CL6" s="136"/>
      <c r="CM6" s="136"/>
      <c r="CN6" s="136"/>
      <c r="CO6" s="136"/>
      <c r="CP6" s="137"/>
      <c r="CQ6" s="135"/>
      <c r="CR6" s="136"/>
      <c r="CS6" s="136"/>
      <c r="CT6" s="136"/>
      <c r="CU6" s="136"/>
      <c r="CV6" s="137"/>
      <c r="CW6" s="135"/>
      <c r="CX6" s="136"/>
      <c r="CY6" s="136"/>
      <c r="CZ6" s="136"/>
      <c r="DA6" s="136"/>
      <c r="DB6" s="137"/>
      <c r="DC6" s="135"/>
      <c r="DD6" s="136"/>
      <c r="DE6" s="136"/>
      <c r="DF6" s="136"/>
      <c r="DG6" s="136"/>
      <c r="DH6" s="137"/>
      <c r="DI6" s="138"/>
      <c r="DJ6" s="139"/>
      <c r="DK6" s="139"/>
      <c r="DL6" s="139"/>
      <c r="DM6" s="139"/>
      <c r="DN6" s="140"/>
    </row>
    <row r="7" spans="1:120" ht="20.100000000000001" customHeight="1" x14ac:dyDescent="0.15"/>
    <row r="8" spans="1:120" ht="20.100000000000001" customHeight="1" x14ac:dyDescent="0.15"/>
    <row r="9" spans="1:120" ht="20.100000000000001" customHeight="1" x14ac:dyDescent="0.15">
      <c r="P9" t="s">
        <v>6</v>
      </c>
      <c r="AT9" t="s">
        <v>9</v>
      </c>
      <c r="BW9" t="s">
        <v>8</v>
      </c>
      <c r="DB9" t="s">
        <v>7</v>
      </c>
    </row>
    <row r="10" spans="1:120" ht="20.100000000000001" customHeight="1" x14ac:dyDescent="0.15"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</row>
    <row r="11" spans="1:120" ht="20.100000000000001" customHeight="1" x14ac:dyDescent="0.15">
      <c r="J11" s="5"/>
      <c r="K11" s="1"/>
      <c r="L11" s="1"/>
      <c r="M11" s="1"/>
      <c r="N11" s="1"/>
      <c r="O11" s="1"/>
      <c r="P11" s="1"/>
      <c r="Q11" s="94">
        <v>1</v>
      </c>
      <c r="R11" s="1"/>
      <c r="S11" s="1"/>
      <c r="T11" s="1"/>
      <c r="U11" s="1"/>
      <c r="V11" s="1"/>
      <c r="W11" s="1"/>
      <c r="X11" s="1"/>
      <c r="Y11" s="2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5"/>
      <c r="AO11" s="1"/>
      <c r="AP11" s="1"/>
      <c r="AQ11" s="1"/>
      <c r="AR11" s="1"/>
      <c r="AS11" s="1"/>
      <c r="AT11" s="1"/>
      <c r="AU11" s="94">
        <v>2</v>
      </c>
      <c r="AV11" s="1"/>
      <c r="AW11" s="1"/>
      <c r="AX11" s="1"/>
      <c r="AY11" s="1"/>
      <c r="AZ11" s="1"/>
      <c r="BA11" s="1"/>
      <c r="BB11" s="1"/>
      <c r="BC11" s="2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5"/>
      <c r="BS11" s="1"/>
      <c r="BT11" s="1"/>
      <c r="BU11" s="1"/>
      <c r="BV11" s="1"/>
      <c r="BW11" s="1"/>
      <c r="BX11" s="1"/>
      <c r="BY11" s="94">
        <v>3</v>
      </c>
      <c r="BZ11" s="1"/>
      <c r="CA11" s="1"/>
      <c r="CB11" s="1"/>
      <c r="CC11" s="1"/>
      <c r="CD11" s="1"/>
      <c r="CE11" s="1"/>
      <c r="CF11" s="1"/>
      <c r="CG11" s="2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5"/>
      <c r="CW11" s="1"/>
      <c r="CX11" s="1"/>
      <c r="CY11" s="1"/>
      <c r="CZ11" s="1"/>
      <c r="DA11" s="1"/>
      <c r="DB11" s="1"/>
      <c r="DC11" s="94">
        <v>4</v>
      </c>
      <c r="DD11" s="1"/>
      <c r="DE11" s="1"/>
      <c r="DF11" s="1"/>
      <c r="DG11" s="1"/>
      <c r="DH11" s="1"/>
      <c r="DI11" s="1"/>
      <c r="DJ11" s="1"/>
      <c r="DK11" s="2"/>
      <c r="DL11" s="84"/>
      <c r="DM11" s="84"/>
      <c r="DN11" s="84"/>
      <c r="DO11" s="84"/>
    </row>
    <row r="12" spans="1:120" ht="20.100000000000001" customHeight="1" x14ac:dyDescent="0.15">
      <c r="A12" s="7" t="s">
        <v>5</v>
      </c>
      <c r="J12" s="9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9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95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95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4"/>
      <c r="DL12" s="84"/>
      <c r="DM12" s="84"/>
      <c r="DN12" s="84"/>
      <c r="DO12" s="84"/>
    </row>
    <row r="13" spans="1:120" ht="20.100000000000001" customHeight="1" x14ac:dyDescent="0.15">
      <c r="A13" s="84"/>
      <c r="B13" s="85"/>
      <c r="C13" s="85"/>
      <c r="D13" s="85"/>
      <c r="E13" s="85"/>
      <c r="F13" s="85"/>
      <c r="G13" s="86"/>
      <c r="H13" s="87"/>
      <c r="I13" s="87"/>
      <c r="J13" s="88">
        <v>1</v>
      </c>
      <c r="K13" s="88"/>
      <c r="L13" s="88"/>
      <c r="M13" s="88"/>
      <c r="N13" s="89"/>
      <c r="O13" s="90"/>
      <c r="P13" s="90"/>
      <c r="Q13" s="90"/>
      <c r="R13" s="90"/>
      <c r="S13" s="90"/>
      <c r="T13" s="90"/>
      <c r="U13" s="90"/>
      <c r="V13" s="91"/>
      <c r="W13" s="88"/>
      <c r="X13" s="88"/>
      <c r="Y13" s="88">
        <v>2</v>
      </c>
      <c r="Z13" s="88"/>
      <c r="AA13" s="88"/>
      <c r="AB13" s="88"/>
      <c r="AC13" s="89"/>
      <c r="AD13" s="90"/>
      <c r="AE13" s="90"/>
      <c r="AF13" s="90"/>
      <c r="AG13" s="90"/>
      <c r="AH13" s="90"/>
      <c r="AI13" s="90"/>
      <c r="AJ13" s="90"/>
      <c r="AK13" s="91"/>
      <c r="AL13" s="88"/>
      <c r="AM13" s="88"/>
      <c r="AN13" s="88">
        <v>3</v>
      </c>
      <c r="AO13" s="88"/>
      <c r="AP13" s="88"/>
      <c r="AQ13" s="88"/>
      <c r="AR13" s="89"/>
      <c r="AS13" s="90"/>
      <c r="AT13" s="90"/>
      <c r="AU13" s="90"/>
      <c r="AV13" s="90"/>
      <c r="AW13" s="90"/>
      <c r="AX13" s="90"/>
      <c r="AY13" s="90"/>
      <c r="AZ13" s="91"/>
      <c r="BA13" s="88"/>
      <c r="BB13" s="88"/>
      <c r="BC13" s="88">
        <v>4</v>
      </c>
      <c r="BD13" s="88"/>
      <c r="BE13" s="88"/>
      <c r="BF13" s="88"/>
      <c r="BG13" s="89"/>
      <c r="BH13" s="90"/>
      <c r="BI13" s="90"/>
      <c r="BJ13" s="90"/>
      <c r="BK13" s="90"/>
      <c r="BL13" s="90"/>
      <c r="BM13" s="90"/>
      <c r="BN13" s="90"/>
      <c r="BO13" s="91"/>
      <c r="BP13" s="88"/>
      <c r="BQ13" s="88"/>
      <c r="BR13" s="88">
        <v>5</v>
      </c>
      <c r="BS13" s="88"/>
      <c r="BT13" s="88"/>
      <c r="BU13" s="88"/>
      <c r="BV13" s="89"/>
      <c r="BW13" s="90"/>
      <c r="BX13" s="90"/>
      <c r="BY13" s="90"/>
      <c r="BZ13" s="90"/>
      <c r="CA13" s="90"/>
      <c r="CB13" s="90"/>
      <c r="CC13" s="90"/>
      <c r="CD13" s="91"/>
      <c r="CE13" s="88"/>
      <c r="CF13" s="88"/>
      <c r="CG13" s="88">
        <v>6</v>
      </c>
      <c r="CH13" s="88"/>
      <c r="CI13" s="88"/>
      <c r="CJ13" s="88"/>
      <c r="CK13" s="89"/>
      <c r="CL13" s="90"/>
      <c r="CM13" s="90"/>
      <c r="CN13" s="90"/>
      <c r="CO13" s="90"/>
      <c r="CP13" s="90"/>
      <c r="CQ13" s="90"/>
      <c r="CR13" s="90"/>
      <c r="CS13" s="91"/>
      <c r="CT13" s="88"/>
      <c r="CU13" s="88"/>
      <c r="CV13" s="88">
        <v>7</v>
      </c>
      <c r="CW13" s="88"/>
      <c r="CX13" s="88"/>
      <c r="CY13" s="88"/>
      <c r="CZ13" s="89"/>
      <c r="DA13" s="90"/>
      <c r="DB13" s="90"/>
      <c r="DC13" s="90"/>
      <c r="DD13" s="90"/>
      <c r="DE13" s="90"/>
      <c r="DF13" s="90"/>
      <c r="DG13" s="90"/>
      <c r="DH13" s="91"/>
      <c r="DI13" s="88"/>
      <c r="DJ13" s="88"/>
      <c r="DK13" s="88">
        <v>8</v>
      </c>
      <c r="DL13" s="88"/>
      <c r="DM13" s="88"/>
      <c r="DN13" s="88"/>
      <c r="DO13" s="89"/>
      <c r="DP13" s="85"/>
    </row>
    <row r="14" spans="1:120" ht="20.100000000000001" customHeight="1" x14ac:dyDescent="0.15">
      <c r="A14" s="85"/>
      <c r="B14" s="85"/>
      <c r="C14" s="85"/>
      <c r="D14" s="86"/>
      <c r="E14" s="87"/>
      <c r="F14" s="87"/>
      <c r="G14" s="87">
        <v>1</v>
      </c>
      <c r="H14" s="87"/>
      <c r="I14" s="87"/>
      <c r="J14" s="92"/>
      <c r="K14" s="85"/>
      <c r="L14" s="85"/>
      <c r="M14" s="85"/>
      <c r="N14" s="93"/>
      <c r="O14" s="85"/>
      <c r="P14" s="85"/>
      <c r="Q14" s="85"/>
      <c r="R14" s="85"/>
      <c r="S14" s="86"/>
      <c r="T14" s="87"/>
      <c r="U14" s="87"/>
      <c r="V14" s="87">
        <v>2</v>
      </c>
      <c r="W14" s="87"/>
      <c r="X14" s="87"/>
      <c r="Y14" s="92"/>
      <c r="Z14" s="85"/>
      <c r="AA14" s="85"/>
      <c r="AB14" s="85"/>
      <c r="AC14" s="93"/>
      <c r="AD14" s="85"/>
      <c r="AE14" s="85"/>
      <c r="AF14" s="85"/>
      <c r="AG14" s="85"/>
      <c r="AH14" s="86"/>
      <c r="AI14" s="87"/>
      <c r="AJ14" s="87"/>
      <c r="AK14" s="87">
        <v>3</v>
      </c>
      <c r="AL14" s="87"/>
      <c r="AM14" s="87"/>
      <c r="AN14" s="92"/>
      <c r="AO14" s="85"/>
      <c r="AP14" s="85"/>
      <c r="AQ14" s="85"/>
      <c r="AR14" s="93"/>
      <c r="AS14" s="85"/>
      <c r="AT14" s="85"/>
      <c r="AU14" s="85"/>
      <c r="AV14" s="85"/>
      <c r="AW14" s="86"/>
      <c r="AX14" s="87"/>
      <c r="AY14" s="87"/>
      <c r="AZ14" s="87">
        <v>4</v>
      </c>
      <c r="BA14" s="87"/>
      <c r="BB14" s="87"/>
      <c r="BC14" s="92"/>
      <c r="BD14" s="85"/>
      <c r="BE14" s="85"/>
      <c r="BF14" s="85"/>
      <c r="BG14" s="93"/>
      <c r="BH14" s="85"/>
      <c r="BI14" s="85"/>
      <c r="BJ14" s="85"/>
      <c r="BK14" s="85"/>
      <c r="BL14" s="86"/>
      <c r="BM14" s="87"/>
      <c r="BN14" s="87"/>
      <c r="BO14" s="87">
        <v>5</v>
      </c>
      <c r="BP14" s="87"/>
      <c r="BQ14" s="87"/>
      <c r="BR14" s="92"/>
      <c r="BS14" s="85"/>
      <c r="BT14" s="85"/>
      <c r="BU14" s="85"/>
      <c r="BV14" s="93"/>
      <c r="BW14" s="85"/>
      <c r="BX14" s="85"/>
      <c r="BY14" s="85"/>
      <c r="BZ14" s="85"/>
      <c r="CA14" s="86"/>
      <c r="CB14" s="87"/>
      <c r="CC14" s="87"/>
      <c r="CD14" s="87">
        <v>6</v>
      </c>
      <c r="CE14" s="87"/>
      <c r="CF14" s="87"/>
      <c r="CG14" s="92"/>
      <c r="CH14" s="85"/>
      <c r="CI14" s="85"/>
      <c r="CJ14" s="85"/>
      <c r="CK14" s="93"/>
      <c r="CL14" s="85"/>
      <c r="CM14" s="85"/>
      <c r="CN14" s="85"/>
      <c r="CO14" s="85"/>
      <c r="CP14" s="86"/>
      <c r="CQ14" s="87"/>
      <c r="CR14" s="87"/>
      <c r="CS14" s="87">
        <v>7</v>
      </c>
      <c r="CT14" s="87"/>
      <c r="CU14" s="87"/>
      <c r="CV14" s="92"/>
      <c r="CW14" s="85"/>
      <c r="CX14" s="85"/>
      <c r="CY14" s="85"/>
      <c r="CZ14" s="93"/>
      <c r="DA14" s="85"/>
      <c r="DB14" s="85"/>
      <c r="DC14" s="85"/>
      <c r="DD14" s="85"/>
      <c r="DE14" s="86"/>
      <c r="DF14" s="87"/>
      <c r="DG14" s="87"/>
      <c r="DH14" s="87">
        <v>8</v>
      </c>
      <c r="DI14" s="87"/>
      <c r="DJ14" s="87"/>
      <c r="DK14" s="92"/>
      <c r="DL14" s="85"/>
      <c r="DM14" s="85"/>
      <c r="DN14" s="85"/>
      <c r="DO14" s="93"/>
      <c r="DP14" s="85"/>
    </row>
    <row r="15" spans="1:120" ht="20.100000000000001" customHeight="1" x14ac:dyDescent="0.15">
      <c r="A15" s="84"/>
      <c r="B15" s="84"/>
      <c r="C15" s="5"/>
      <c r="D15" s="1">
        <v>1</v>
      </c>
      <c r="E15" s="2"/>
      <c r="F15" s="84"/>
      <c r="G15" s="84"/>
      <c r="H15" s="84"/>
      <c r="I15" s="5"/>
      <c r="J15" s="1">
        <v>2</v>
      </c>
      <c r="K15" s="2"/>
      <c r="L15" s="3"/>
      <c r="M15" s="3"/>
      <c r="N15" s="4"/>
      <c r="O15" s="84"/>
      <c r="P15" s="84"/>
      <c r="Q15" s="84"/>
      <c r="R15" s="5"/>
      <c r="S15" s="1">
        <v>3</v>
      </c>
      <c r="T15" s="2"/>
      <c r="U15" s="84"/>
      <c r="V15" s="84"/>
      <c r="W15" s="84"/>
      <c r="X15" s="5"/>
      <c r="Y15" s="1">
        <v>4</v>
      </c>
      <c r="Z15" s="2"/>
      <c r="AA15" s="3"/>
      <c r="AB15" s="3"/>
      <c r="AC15" s="4"/>
      <c r="AD15" s="84"/>
      <c r="AE15" s="84"/>
      <c r="AF15" s="84"/>
      <c r="AG15" s="5"/>
      <c r="AH15" s="1">
        <v>5</v>
      </c>
      <c r="AI15" s="2"/>
      <c r="AJ15" s="84"/>
      <c r="AK15" s="84"/>
      <c r="AL15" s="84"/>
      <c r="AM15" s="5"/>
      <c r="AN15" s="1">
        <v>6</v>
      </c>
      <c r="AO15" s="2"/>
      <c r="AP15" s="3"/>
      <c r="AQ15" s="3"/>
      <c r="AR15" s="4"/>
      <c r="AS15" s="84"/>
      <c r="AT15" s="84"/>
      <c r="AU15" s="84"/>
      <c r="AV15" s="5"/>
      <c r="AW15" s="1">
        <v>7</v>
      </c>
      <c r="AX15" s="2"/>
      <c r="AY15" s="84"/>
      <c r="AZ15" s="84"/>
      <c r="BA15" s="84"/>
      <c r="BB15" s="5"/>
      <c r="BC15" s="1">
        <v>8</v>
      </c>
      <c r="BD15" s="2"/>
      <c r="BE15" s="3"/>
      <c r="BF15" s="3"/>
      <c r="BG15" s="4"/>
      <c r="BH15" s="84"/>
      <c r="BI15" s="84"/>
      <c r="BJ15" s="84"/>
      <c r="BK15" s="5"/>
      <c r="BL15" s="1">
        <v>9</v>
      </c>
      <c r="BM15" s="2"/>
      <c r="BN15" s="84"/>
      <c r="BO15" s="84"/>
      <c r="BP15" s="84"/>
      <c r="BQ15" s="5"/>
      <c r="BR15" s="1">
        <v>10</v>
      </c>
      <c r="BS15" s="2"/>
      <c r="BT15" s="3"/>
      <c r="BU15" s="3"/>
      <c r="BV15" s="4"/>
      <c r="BW15" s="84"/>
      <c r="BX15" s="84"/>
      <c r="BY15" s="84"/>
      <c r="BZ15" s="5"/>
      <c r="CA15" s="1">
        <v>11</v>
      </c>
      <c r="CB15" s="2"/>
      <c r="CC15" s="84"/>
      <c r="CD15" s="84"/>
      <c r="CE15" s="84"/>
      <c r="CF15" s="5"/>
      <c r="CG15" s="1">
        <v>12</v>
      </c>
      <c r="CH15" s="2"/>
      <c r="CI15" s="3"/>
      <c r="CJ15" s="3"/>
      <c r="CK15" s="4"/>
      <c r="CL15" s="84"/>
      <c r="CM15" s="84"/>
      <c r="CN15" s="84"/>
      <c r="CO15" s="5"/>
      <c r="CP15" s="1">
        <v>13</v>
      </c>
      <c r="CQ15" s="2"/>
      <c r="CR15" s="84"/>
      <c r="CS15" s="84"/>
      <c r="CT15" s="84"/>
      <c r="CU15" s="5"/>
      <c r="CV15" s="1">
        <v>14</v>
      </c>
      <c r="CW15" s="2"/>
      <c r="CX15" s="3"/>
      <c r="CY15" s="3"/>
      <c r="CZ15" s="4"/>
      <c r="DA15" s="84"/>
      <c r="DB15" s="84"/>
      <c r="DC15" s="84"/>
      <c r="DD15" s="5"/>
      <c r="DE15" s="1">
        <v>15</v>
      </c>
      <c r="DF15" s="2"/>
      <c r="DG15" s="84"/>
      <c r="DH15" s="84"/>
      <c r="DI15" s="84"/>
      <c r="DJ15" s="5"/>
      <c r="DK15" s="1">
        <v>16</v>
      </c>
      <c r="DL15" s="2"/>
      <c r="DM15" s="3"/>
      <c r="DN15" s="3"/>
      <c r="DO15" s="4"/>
      <c r="DP15" s="84"/>
    </row>
    <row r="16" spans="1:120" ht="20.100000000000001" customHeight="1" x14ac:dyDescent="0.15">
      <c r="B16" s="126" t="s">
        <v>0</v>
      </c>
      <c r="C16" s="127"/>
      <c r="E16" s="126" t="s">
        <v>3</v>
      </c>
      <c r="F16" s="127"/>
      <c r="H16" s="126" t="s">
        <v>1</v>
      </c>
      <c r="I16" s="127"/>
      <c r="K16" s="126" t="s">
        <v>2</v>
      </c>
      <c r="L16" s="127"/>
      <c r="N16" s="126" t="s">
        <v>4</v>
      </c>
      <c r="O16" s="127"/>
      <c r="Q16" s="126" t="s">
        <v>0</v>
      </c>
      <c r="R16" s="127"/>
      <c r="T16" s="126" t="s">
        <v>3</v>
      </c>
      <c r="U16" s="127"/>
      <c r="W16" s="126" t="s">
        <v>1</v>
      </c>
      <c r="X16" s="127"/>
      <c r="Z16" s="126" t="s">
        <v>2</v>
      </c>
      <c r="AA16" s="127"/>
      <c r="AC16" s="126" t="s">
        <v>4</v>
      </c>
      <c r="AD16" s="127"/>
      <c r="AF16" s="126" t="s">
        <v>0</v>
      </c>
      <c r="AG16" s="127"/>
      <c r="AI16" s="126" t="s">
        <v>3</v>
      </c>
      <c r="AJ16" s="127"/>
      <c r="AL16" s="126" t="s">
        <v>1</v>
      </c>
      <c r="AM16" s="127"/>
      <c r="AO16" s="126" t="s">
        <v>2</v>
      </c>
      <c r="AP16" s="127"/>
      <c r="AR16" s="126" t="s">
        <v>4</v>
      </c>
      <c r="AS16" s="127"/>
      <c r="AU16" s="126" t="s">
        <v>0</v>
      </c>
      <c r="AV16" s="127"/>
      <c r="AX16" s="126" t="s">
        <v>3</v>
      </c>
      <c r="AY16" s="127"/>
      <c r="BA16" s="126" t="s">
        <v>1</v>
      </c>
      <c r="BB16" s="127"/>
      <c r="BD16" s="126" t="s">
        <v>2</v>
      </c>
      <c r="BE16" s="127"/>
      <c r="BG16" s="126" t="s">
        <v>4</v>
      </c>
      <c r="BH16" s="127"/>
      <c r="BJ16" s="126" t="s">
        <v>0</v>
      </c>
      <c r="BK16" s="127"/>
      <c r="BM16" s="126" t="s">
        <v>3</v>
      </c>
      <c r="BN16" s="127"/>
      <c r="BP16" s="126" t="s">
        <v>1</v>
      </c>
      <c r="BQ16" s="127"/>
      <c r="BS16" s="126" t="s">
        <v>2</v>
      </c>
      <c r="BT16" s="127"/>
      <c r="BV16" s="126" t="s">
        <v>4</v>
      </c>
      <c r="BW16" s="127"/>
      <c r="BY16" s="126" t="s">
        <v>0</v>
      </c>
      <c r="BZ16" s="127"/>
      <c r="CB16" s="126" t="s">
        <v>3</v>
      </c>
      <c r="CC16" s="127"/>
      <c r="CE16" s="126" t="s">
        <v>1</v>
      </c>
      <c r="CF16" s="127"/>
      <c r="CH16" s="126" t="s">
        <v>2</v>
      </c>
      <c r="CI16" s="127"/>
      <c r="CK16" s="126" t="s">
        <v>4</v>
      </c>
      <c r="CL16" s="127"/>
      <c r="CN16" s="126" t="s">
        <v>0</v>
      </c>
      <c r="CO16" s="127"/>
      <c r="CQ16" s="126" t="s">
        <v>3</v>
      </c>
      <c r="CR16" s="127"/>
      <c r="CT16" s="126" t="s">
        <v>1</v>
      </c>
      <c r="CU16" s="127"/>
      <c r="CW16" s="126" t="s">
        <v>2</v>
      </c>
      <c r="CX16" s="127"/>
      <c r="CZ16" s="126" t="s">
        <v>4</v>
      </c>
      <c r="DA16" s="127"/>
      <c r="DC16" s="126" t="s">
        <v>0</v>
      </c>
      <c r="DD16" s="127"/>
      <c r="DF16" s="126" t="s">
        <v>3</v>
      </c>
      <c r="DG16" s="127"/>
      <c r="DI16" s="126" t="s">
        <v>1</v>
      </c>
      <c r="DJ16" s="127"/>
      <c r="DL16" s="126" t="s">
        <v>2</v>
      </c>
      <c r="DM16" s="127"/>
      <c r="DO16" s="126" t="s">
        <v>4</v>
      </c>
      <c r="DP16" s="127"/>
    </row>
    <row r="17" spans="2:120" ht="20.100000000000001" customHeight="1" x14ac:dyDescent="0.15">
      <c r="B17" s="128"/>
      <c r="C17" s="129"/>
      <c r="E17" s="128"/>
      <c r="F17" s="129"/>
      <c r="H17" s="128"/>
      <c r="I17" s="129"/>
      <c r="K17" s="128"/>
      <c r="L17" s="129"/>
      <c r="N17" s="128"/>
      <c r="O17" s="129"/>
      <c r="Q17" s="128"/>
      <c r="R17" s="129"/>
      <c r="T17" s="128"/>
      <c r="U17" s="129"/>
      <c r="W17" s="128"/>
      <c r="X17" s="129"/>
      <c r="Z17" s="128"/>
      <c r="AA17" s="129"/>
      <c r="AC17" s="128"/>
      <c r="AD17" s="129"/>
      <c r="AF17" s="128"/>
      <c r="AG17" s="129"/>
      <c r="AI17" s="128"/>
      <c r="AJ17" s="129"/>
      <c r="AL17" s="128"/>
      <c r="AM17" s="129"/>
      <c r="AO17" s="128"/>
      <c r="AP17" s="129"/>
      <c r="AR17" s="128"/>
      <c r="AS17" s="129"/>
      <c r="AU17" s="128"/>
      <c r="AV17" s="129"/>
      <c r="AX17" s="128"/>
      <c r="AY17" s="129"/>
      <c r="BA17" s="128"/>
      <c r="BB17" s="129"/>
      <c r="BD17" s="128"/>
      <c r="BE17" s="129"/>
      <c r="BG17" s="128"/>
      <c r="BH17" s="129"/>
      <c r="BJ17" s="128"/>
      <c r="BK17" s="129"/>
      <c r="BM17" s="128"/>
      <c r="BN17" s="129"/>
      <c r="BP17" s="128"/>
      <c r="BQ17" s="129"/>
      <c r="BS17" s="128"/>
      <c r="BT17" s="129"/>
      <c r="BV17" s="128"/>
      <c r="BW17" s="129"/>
      <c r="BY17" s="128"/>
      <c r="BZ17" s="129"/>
      <c r="CB17" s="128"/>
      <c r="CC17" s="129"/>
      <c r="CE17" s="128"/>
      <c r="CF17" s="129"/>
      <c r="CH17" s="128"/>
      <c r="CI17" s="129"/>
      <c r="CK17" s="128"/>
      <c r="CL17" s="129"/>
      <c r="CN17" s="128"/>
      <c r="CO17" s="129"/>
      <c r="CQ17" s="128"/>
      <c r="CR17" s="129"/>
      <c r="CT17" s="128"/>
      <c r="CU17" s="129"/>
      <c r="CW17" s="128"/>
      <c r="CX17" s="129"/>
      <c r="CZ17" s="128"/>
      <c r="DA17" s="129"/>
      <c r="DC17" s="128"/>
      <c r="DD17" s="129"/>
      <c r="DF17" s="128"/>
      <c r="DG17" s="129"/>
      <c r="DI17" s="128"/>
      <c r="DJ17" s="129"/>
      <c r="DL17" s="128"/>
      <c r="DM17" s="129"/>
      <c r="DO17" s="128"/>
      <c r="DP17" s="129"/>
    </row>
    <row r="18" spans="2:120" ht="20.100000000000001" customHeight="1" x14ac:dyDescent="0.15">
      <c r="B18" s="128"/>
      <c r="C18" s="129"/>
      <c r="E18" s="128"/>
      <c r="F18" s="129"/>
      <c r="H18" s="128"/>
      <c r="I18" s="129"/>
      <c r="K18" s="128"/>
      <c r="L18" s="129"/>
      <c r="N18" s="128"/>
      <c r="O18" s="129"/>
      <c r="Q18" s="128"/>
      <c r="R18" s="129"/>
      <c r="T18" s="128"/>
      <c r="U18" s="129"/>
      <c r="W18" s="128"/>
      <c r="X18" s="129"/>
      <c r="Z18" s="128"/>
      <c r="AA18" s="129"/>
      <c r="AC18" s="128"/>
      <c r="AD18" s="129"/>
      <c r="AF18" s="128"/>
      <c r="AG18" s="129"/>
      <c r="AI18" s="128"/>
      <c r="AJ18" s="129"/>
      <c r="AL18" s="128"/>
      <c r="AM18" s="129"/>
      <c r="AO18" s="128"/>
      <c r="AP18" s="129"/>
      <c r="AR18" s="128"/>
      <c r="AS18" s="129"/>
      <c r="AU18" s="128"/>
      <c r="AV18" s="129"/>
      <c r="AX18" s="128"/>
      <c r="AY18" s="129"/>
      <c r="BA18" s="128"/>
      <c r="BB18" s="129"/>
      <c r="BD18" s="128"/>
      <c r="BE18" s="129"/>
      <c r="BG18" s="128"/>
      <c r="BH18" s="129"/>
      <c r="BJ18" s="128"/>
      <c r="BK18" s="129"/>
      <c r="BM18" s="128"/>
      <c r="BN18" s="129"/>
      <c r="BP18" s="128"/>
      <c r="BQ18" s="129"/>
      <c r="BS18" s="128"/>
      <c r="BT18" s="129"/>
      <c r="BV18" s="128"/>
      <c r="BW18" s="129"/>
      <c r="BY18" s="128"/>
      <c r="BZ18" s="129"/>
      <c r="CB18" s="128"/>
      <c r="CC18" s="129"/>
      <c r="CE18" s="128"/>
      <c r="CF18" s="129"/>
      <c r="CH18" s="128"/>
      <c r="CI18" s="129"/>
      <c r="CK18" s="128"/>
      <c r="CL18" s="129"/>
      <c r="CN18" s="128"/>
      <c r="CO18" s="129"/>
      <c r="CQ18" s="128"/>
      <c r="CR18" s="129"/>
      <c r="CT18" s="128"/>
      <c r="CU18" s="129"/>
      <c r="CW18" s="128"/>
      <c r="CX18" s="129"/>
      <c r="CZ18" s="128"/>
      <c r="DA18" s="129"/>
      <c r="DC18" s="128"/>
      <c r="DD18" s="129"/>
      <c r="DF18" s="128"/>
      <c r="DG18" s="129"/>
      <c r="DI18" s="128"/>
      <c r="DJ18" s="129"/>
      <c r="DL18" s="128"/>
      <c r="DM18" s="129"/>
      <c r="DO18" s="128"/>
      <c r="DP18" s="129"/>
    </row>
    <row r="19" spans="2:120" ht="20.100000000000001" customHeight="1" x14ac:dyDescent="0.15">
      <c r="B19" s="128"/>
      <c r="C19" s="129"/>
      <c r="E19" s="128"/>
      <c r="F19" s="129"/>
      <c r="H19" s="128"/>
      <c r="I19" s="129"/>
      <c r="K19" s="128"/>
      <c r="L19" s="129"/>
      <c r="N19" s="128"/>
      <c r="O19" s="129"/>
      <c r="Q19" s="128"/>
      <c r="R19" s="129"/>
      <c r="T19" s="128"/>
      <c r="U19" s="129"/>
      <c r="W19" s="128"/>
      <c r="X19" s="129"/>
      <c r="Z19" s="128"/>
      <c r="AA19" s="129"/>
      <c r="AC19" s="128"/>
      <c r="AD19" s="129"/>
      <c r="AF19" s="128"/>
      <c r="AG19" s="129"/>
      <c r="AI19" s="128"/>
      <c r="AJ19" s="129"/>
      <c r="AL19" s="128"/>
      <c r="AM19" s="129"/>
      <c r="AO19" s="128"/>
      <c r="AP19" s="129"/>
      <c r="AR19" s="128"/>
      <c r="AS19" s="129"/>
      <c r="AU19" s="128"/>
      <c r="AV19" s="129"/>
      <c r="AX19" s="128"/>
      <c r="AY19" s="129"/>
      <c r="BA19" s="128"/>
      <c r="BB19" s="129"/>
      <c r="BD19" s="128"/>
      <c r="BE19" s="129"/>
      <c r="BG19" s="128"/>
      <c r="BH19" s="129"/>
      <c r="BJ19" s="128"/>
      <c r="BK19" s="129"/>
      <c r="BM19" s="128"/>
      <c r="BN19" s="129"/>
      <c r="BP19" s="128"/>
      <c r="BQ19" s="129"/>
      <c r="BS19" s="128"/>
      <c r="BT19" s="129"/>
      <c r="BV19" s="128"/>
      <c r="BW19" s="129"/>
      <c r="BY19" s="128"/>
      <c r="BZ19" s="129"/>
      <c r="CB19" s="128"/>
      <c r="CC19" s="129"/>
      <c r="CE19" s="128"/>
      <c r="CF19" s="129"/>
      <c r="CH19" s="128"/>
      <c r="CI19" s="129"/>
      <c r="CK19" s="128"/>
      <c r="CL19" s="129"/>
      <c r="CN19" s="128"/>
      <c r="CO19" s="129"/>
      <c r="CQ19" s="128"/>
      <c r="CR19" s="129"/>
      <c r="CT19" s="128"/>
      <c r="CU19" s="129"/>
      <c r="CW19" s="128"/>
      <c r="CX19" s="129"/>
      <c r="CZ19" s="128"/>
      <c r="DA19" s="129"/>
      <c r="DC19" s="128"/>
      <c r="DD19" s="129"/>
      <c r="DF19" s="128"/>
      <c r="DG19" s="129"/>
      <c r="DI19" s="128"/>
      <c r="DJ19" s="129"/>
      <c r="DL19" s="128"/>
      <c r="DM19" s="129"/>
      <c r="DO19" s="128"/>
      <c r="DP19" s="129"/>
    </row>
    <row r="20" spans="2:120" ht="20.100000000000001" customHeight="1" x14ac:dyDescent="0.15">
      <c r="B20" s="128"/>
      <c r="C20" s="129"/>
      <c r="E20" s="128"/>
      <c r="F20" s="129"/>
      <c r="H20" s="128"/>
      <c r="I20" s="129"/>
      <c r="K20" s="128"/>
      <c r="L20" s="129"/>
      <c r="N20" s="128"/>
      <c r="O20" s="129"/>
      <c r="Q20" s="128"/>
      <c r="R20" s="129"/>
      <c r="T20" s="128"/>
      <c r="U20" s="129"/>
      <c r="W20" s="128"/>
      <c r="X20" s="129"/>
      <c r="Z20" s="128"/>
      <c r="AA20" s="129"/>
      <c r="AC20" s="128"/>
      <c r="AD20" s="129"/>
      <c r="AF20" s="128"/>
      <c r="AG20" s="129"/>
      <c r="AI20" s="128"/>
      <c r="AJ20" s="129"/>
      <c r="AL20" s="128"/>
      <c r="AM20" s="129"/>
      <c r="AO20" s="128"/>
      <c r="AP20" s="129"/>
      <c r="AR20" s="128"/>
      <c r="AS20" s="129"/>
      <c r="AU20" s="128"/>
      <c r="AV20" s="129"/>
      <c r="AX20" s="128"/>
      <c r="AY20" s="129"/>
      <c r="BA20" s="128"/>
      <c r="BB20" s="129"/>
      <c r="BD20" s="128"/>
      <c r="BE20" s="129"/>
      <c r="BG20" s="128"/>
      <c r="BH20" s="129"/>
      <c r="BJ20" s="128"/>
      <c r="BK20" s="129"/>
      <c r="BM20" s="128"/>
      <c r="BN20" s="129"/>
      <c r="BP20" s="128"/>
      <c r="BQ20" s="129"/>
      <c r="BS20" s="128"/>
      <c r="BT20" s="129"/>
      <c r="BV20" s="128"/>
      <c r="BW20" s="129"/>
      <c r="BY20" s="128"/>
      <c r="BZ20" s="129"/>
      <c r="CB20" s="128"/>
      <c r="CC20" s="129"/>
      <c r="CE20" s="128"/>
      <c r="CF20" s="129"/>
      <c r="CH20" s="128"/>
      <c r="CI20" s="129"/>
      <c r="CK20" s="128"/>
      <c r="CL20" s="129"/>
      <c r="CN20" s="128"/>
      <c r="CO20" s="129"/>
      <c r="CQ20" s="128"/>
      <c r="CR20" s="129"/>
      <c r="CT20" s="128"/>
      <c r="CU20" s="129"/>
      <c r="CW20" s="128"/>
      <c r="CX20" s="129"/>
      <c r="CZ20" s="128"/>
      <c r="DA20" s="129"/>
      <c r="DC20" s="128"/>
      <c r="DD20" s="129"/>
      <c r="DF20" s="128"/>
      <c r="DG20" s="129"/>
      <c r="DI20" s="128"/>
      <c r="DJ20" s="129"/>
      <c r="DL20" s="128"/>
      <c r="DM20" s="129"/>
      <c r="DO20" s="128"/>
      <c r="DP20" s="129"/>
    </row>
    <row r="21" spans="2:120" ht="20.100000000000001" customHeight="1" x14ac:dyDescent="0.15">
      <c r="B21" s="130"/>
      <c r="C21" s="131"/>
      <c r="E21" s="130"/>
      <c r="F21" s="131"/>
      <c r="H21" s="130"/>
      <c r="I21" s="131"/>
      <c r="K21" s="130"/>
      <c r="L21" s="131"/>
      <c r="N21" s="130"/>
      <c r="O21" s="131"/>
      <c r="Q21" s="130"/>
      <c r="R21" s="131"/>
      <c r="T21" s="130"/>
      <c r="U21" s="131"/>
      <c r="W21" s="130"/>
      <c r="X21" s="131"/>
      <c r="Z21" s="130"/>
      <c r="AA21" s="131"/>
      <c r="AC21" s="130"/>
      <c r="AD21" s="131"/>
      <c r="AF21" s="130"/>
      <c r="AG21" s="131"/>
      <c r="AI21" s="130"/>
      <c r="AJ21" s="131"/>
      <c r="AL21" s="130"/>
      <c r="AM21" s="131"/>
      <c r="AO21" s="130"/>
      <c r="AP21" s="131"/>
      <c r="AR21" s="130"/>
      <c r="AS21" s="131"/>
      <c r="AU21" s="130"/>
      <c r="AV21" s="131"/>
      <c r="AX21" s="130"/>
      <c r="AY21" s="131"/>
      <c r="BA21" s="130"/>
      <c r="BB21" s="131"/>
      <c r="BD21" s="130"/>
      <c r="BE21" s="131"/>
      <c r="BG21" s="130"/>
      <c r="BH21" s="131"/>
      <c r="BJ21" s="130"/>
      <c r="BK21" s="131"/>
      <c r="BM21" s="130"/>
      <c r="BN21" s="131"/>
      <c r="BP21" s="130"/>
      <c r="BQ21" s="131"/>
      <c r="BS21" s="130"/>
      <c r="BT21" s="131"/>
      <c r="BV21" s="130"/>
      <c r="BW21" s="131"/>
      <c r="BY21" s="130"/>
      <c r="BZ21" s="131"/>
      <c r="CB21" s="130"/>
      <c r="CC21" s="131"/>
      <c r="CE21" s="130"/>
      <c r="CF21" s="131"/>
      <c r="CH21" s="130"/>
      <c r="CI21" s="131"/>
      <c r="CK21" s="130"/>
      <c r="CL21" s="131"/>
      <c r="CN21" s="130"/>
      <c r="CO21" s="131"/>
      <c r="CQ21" s="130"/>
      <c r="CR21" s="131"/>
      <c r="CT21" s="130"/>
      <c r="CU21" s="131"/>
      <c r="CW21" s="130"/>
      <c r="CX21" s="131"/>
      <c r="CZ21" s="130"/>
      <c r="DA21" s="131"/>
      <c r="DC21" s="130"/>
      <c r="DD21" s="131"/>
      <c r="DF21" s="130"/>
      <c r="DG21" s="131"/>
      <c r="DI21" s="130"/>
      <c r="DJ21" s="131"/>
      <c r="DL21" s="130"/>
      <c r="DM21" s="131"/>
      <c r="DO21" s="130"/>
      <c r="DP21" s="131"/>
    </row>
    <row r="22" spans="2:120" ht="20.100000000000001" customHeight="1" x14ac:dyDescent="0.15">
      <c r="B22" s="125" t="s">
        <v>25</v>
      </c>
      <c r="C22" s="125"/>
      <c r="E22" s="125" t="s">
        <v>26</v>
      </c>
      <c r="F22" s="125"/>
      <c r="H22" s="125" t="s">
        <v>27</v>
      </c>
      <c r="I22" s="125"/>
      <c r="K22" s="125" t="s">
        <v>28</v>
      </c>
      <c r="L22" s="125"/>
      <c r="N22" s="125" t="s">
        <v>29</v>
      </c>
      <c r="O22" s="125"/>
      <c r="Q22" s="125" t="s">
        <v>30</v>
      </c>
      <c r="R22" s="125"/>
      <c r="T22" s="125" t="s">
        <v>31</v>
      </c>
      <c r="U22" s="125"/>
      <c r="W22" s="125" t="s">
        <v>32</v>
      </c>
      <c r="X22" s="125"/>
      <c r="Z22" s="125" t="s">
        <v>25</v>
      </c>
      <c r="AA22" s="125"/>
      <c r="AC22" s="125" t="s">
        <v>26</v>
      </c>
      <c r="AD22" s="125"/>
      <c r="AF22" s="125" t="s">
        <v>27</v>
      </c>
      <c r="AG22" s="125"/>
      <c r="AI22" s="125" t="s">
        <v>28</v>
      </c>
      <c r="AJ22" s="125"/>
      <c r="AL22" s="125" t="s">
        <v>29</v>
      </c>
      <c r="AM22" s="125"/>
      <c r="AO22" s="125" t="s">
        <v>30</v>
      </c>
      <c r="AP22" s="125"/>
      <c r="AR22" s="125" t="s">
        <v>31</v>
      </c>
      <c r="AS22" s="125"/>
      <c r="AU22" s="125" t="s">
        <v>32</v>
      </c>
      <c r="AV22" s="125"/>
      <c r="AX22" s="125" t="s">
        <v>25</v>
      </c>
      <c r="AY22" s="125"/>
      <c r="BA22" s="125" t="s">
        <v>26</v>
      </c>
      <c r="BB22" s="125"/>
      <c r="BD22" s="125" t="s">
        <v>27</v>
      </c>
      <c r="BE22" s="125"/>
      <c r="BG22" s="125" t="s">
        <v>28</v>
      </c>
      <c r="BH22" s="125"/>
      <c r="BJ22" s="125" t="s">
        <v>29</v>
      </c>
      <c r="BK22" s="125"/>
      <c r="BM22" s="125" t="s">
        <v>30</v>
      </c>
      <c r="BN22" s="125"/>
      <c r="BP22" s="125" t="s">
        <v>31</v>
      </c>
      <c r="BQ22" s="125"/>
      <c r="BS22" s="125" t="s">
        <v>32</v>
      </c>
      <c r="BT22" s="125"/>
      <c r="BV22" s="125" t="s">
        <v>25</v>
      </c>
      <c r="BW22" s="125"/>
      <c r="BY22" s="125" t="s">
        <v>26</v>
      </c>
      <c r="BZ22" s="125"/>
      <c r="CB22" s="125" t="s">
        <v>27</v>
      </c>
      <c r="CC22" s="125"/>
      <c r="CE22" s="125" t="s">
        <v>28</v>
      </c>
      <c r="CF22" s="125"/>
      <c r="CH22" s="125" t="s">
        <v>29</v>
      </c>
      <c r="CI22" s="125"/>
      <c r="CK22" s="125" t="s">
        <v>30</v>
      </c>
      <c r="CL22" s="125"/>
      <c r="CN22" s="125" t="s">
        <v>31</v>
      </c>
      <c r="CO22" s="125"/>
      <c r="CQ22" s="125" t="s">
        <v>32</v>
      </c>
      <c r="CR22" s="125"/>
      <c r="CT22" s="125" t="s">
        <v>25</v>
      </c>
      <c r="CU22" s="125"/>
      <c r="CW22" s="125" t="s">
        <v>26</v>
      </c>
      <c r="CX22" s="125"/>
      <c r="CZ22" s="125" t="s">
        <v>27</v>
      </c>
      <c r="DA22" s="125"/>
      <c r="DC22" s="125" t="s">
        <v>28</v>
      </c>
      <c r="DD22" s="125"/>
      <c r="DF22" s="125" t="s">
        <v>29</v>
      </c>
      <c r="DG22" s="125"/>
      <c r="DI22" s="125" t="s">
        <v>30</v>
      </c>
      <c r="DJ22" s="125"/>
      <c r="DL22" s="125" t="s">
        <v>31</v>
      </c>
      <c r="DM22" s="125"/>
      <c r="DO22" s="125" t="s">
        <v>32</v>
      </c>
      <c r="DP22" s="125"/>
    </row>
    <row r="23" spans="2:120" ht="20.100000000000001" customHeight="1" x14ac:dyDescent="0.15">
      <c r="D23" t="s">
        <v>23</v>
      </c>
    </row>
    <row r="24" spans="2:120" ht="20.100000000000001" customHeight="1" x14ac:dyDescent="0.15">
      <c r="E24" t="s">
        <v>18</v>
      </c>
    </row>
    <row r="25" spans="2:120" ht="20.100000000000001" customHeight="1" x14ac:dyDescent="0.15">
      <c r="F25" t="s">
        <v>19</v>
      </c>
    </row>
    <row r="26" spans="2:120" ht="20.100000000000001" customHeight="1" x14ac:dyDescent="0.15">
      <c r="F26" t="s">
        <v>20</v>
      </c>
    </row>
    <row r="27" spans="2:120" ht="20.100000000000001" customHeight="1" x14ac:dyDescent="0.15">
      <c r="F27" t="s">
        <v>21</v>
      </c>
    </row>
    <row r="28" spans="2:120" ht="20.100000000000001" customHeight="1" x14ac:dyDescent="0.15">
      <c r="F28" t="s">
        <v>22</v>
      </c>
    </row>
    <row r="29" spans="2:120" ht="20.100000000000001" customHeight="1" x14ac:dyDescent="0.15"/>
    <row r="30" spans="2:120" ht="20.100000000000001" customHeight="1" x14ac:dyDescent="0.15">
      <c r="D30" t="s">
        <v>24</v>
      </c>
    </row>
    <row r="31" spans="2:120" ht="20.100000000000001" customHeight="1" x14ac:dyDescent="0.15">
      <c r="F31" t="s">
        <v>120</v>
      </c>
      <c r="U31" s="6" t="s">
        <v>121</v>
      </c>
    </row>
    <row r="32" spans="2:120" ht="20.100000000000001" customHeight="1" x14ac:dyDescent="0.15">
      <c r="F32" t="s">
        <v>124</v>
      </c>
      <c r="U32" s="98" t="s">
        <v>122</v>
      </c>
      <c r="V32" s="98" t="s">
        <v>123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</row>
    <row r="33" spans="6:44" ht="20.100000000000001" customHeight="1" x14ac:dyDescent="0.15">
      <c r="F33" t="s">
        <v>125</v>
      </c>
      <c r="U33" s="124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</row>
    <row r="34" spans="6:44" ht="20.100000000000001" customHeight="1" x14ac:dyDescent="0.15">
      <c r="F34" t="s">
        <v>126</v>
      </c>
      <c r="U34" s="6" t="s">
        <v>127</v>
      </c>
    </row>
    <row r="35" spans="6:44" ht="20.100000000000001" customHeight="1" x14ac:dyDescent="0.15">
      <c r="F35" t="s">
        <v>128</v>
      </c>
      <c r="X35" s="6" t="s">
        <v>129</v>
      </c>
    </row>
    <row r="36" spans="6:44" ht="20.100000000000001" customHeight="1" x14ac:dyDescent="0.15"/>
    <row r="37" spans="6:44" ht="20.100000000000001" customHeight="1" x14ac:dyDescent="0.15"/>
    <row r="38" spans="6:44" ht="20.100000000000001" customHeight="1" x14ac:dyDescent="0.15"/>
    <row r="39" spans="6:44" ht="20.100000000000001" customHeight="1" x14ac:dyDescent="0.15"/>
    <row r="40" spans="6:44" ht="20.100000000000001" customHeight="1" x14ac:dyDescent="0.15"/>
    <row r="41" spans="6:44" ht="20.100000000000001" customHeight="1" x14ac:dyDescent="0.15"/>
    <row r="42" spans="6:44" ht="20.100000000000001" customHeight="1" x14ac:dyDescent="0.15"/>
    <row r="43" spans="6:44" ht="20.100000000000001" customHeight="1" x14ac:dyDescent="0.15"/>
    <row r="44" spans="6:44" ht="20.100000000000001" customHeight="1" x14ac:dyDescent="0.15"/>
  </sheetData>
  <mergeCells count="107">
    <mergeCell ref="DI16:DJ21"/>
    <mergeCell ref="CQ6:CV6"/>
    <mergeCell ref="CW6:DB6"/>
    <mergeCell ref="DC6:DH6"/>
    <mergeCell ref="DI2:DN2"/>
    <mergeCell ref="DI3:DN3"/>
    <mergeCell ref="DI4:DN4"/>
    <mergeCell ref="DI5:DN5"/>
    <mergeCell ref="DI6:DN6"/>
    <mergeCell ref="CQ3:CV3"/>
    <mergeCell ref="CW3:DB3"/>
    <mergeCell ref="DC3:DH3"/>
    <mergeCell ref="CQ5:CV5"/>
    <mergeCell ref="CW5:DB5"/>
    <mergeCell ref="DC5:DH5"/>
    <mergeCell ref="CW4:DB4"/>
    <mergeCell ref="DC4:DH4"/>
    <mergeCell ref="BV16:BW21"/>
    <mergeCell ref="BY16:BZ21"/>
    <mergeCell ref="CB16:CC21"/>
    <mergeCell ref="CE16:CF21"/>
    <mergeCell ref="CH16:CI21"/>
    <mergeCell ref="DO16:DP21"/>
    <mergeCell ref="CK2:CP2"/>
    <mergeCell ref="CK3:CP3"/>
    <mergeCell ref="CK4:CP4"/>
    <mergeCell ref="CK5:CP5"/>
    <mergeCell ref="CK6:CP6"/>
    <mergeCell ref="CQ2:CV2"/>
    <mergeCell ref="CN16:CO21"/>
    <mergeCell ref="CQ16:CR21"/>
    <mergeCell ref="CT16:CU21"/>
    <mergeCell ref="CW16:CX21"/>
    <mergeCell ref="CZ16:DA21"/>
    <mergeCell ref="DC16:DD21"/>
    <mergeCell ref="CK16:CL21"/>
    <mergeCell ref="CQ4:CV4"/>
    <mergeCell ref="DF16:DG21"/>
    <mergeCell ref="CW2:DB2"/>
    <mergeCell ref="DC2:DH2"/>
    <mergeCell ref="DL16:DM21"/>
    <mergeCell ref="BS16:BT21"/>
    <mergeCell ref="AL16:AM21"/>
    <mergeCell ref="AO16:AP21"/>
    <mergeCell ref="AR16:AS21"/>
    <mergeCell ref="AU16:AV21"/>
    <mergeCell ref="AX16:AY21"/>
    <mergeCell ref="BA16:BB21"/>
    <mergeCell ref="BD16:BE21"/>
    <mergeCell ref="BG16:BH21"/>
    <mergeCell ref="BJ16:BK21"/>
    <mergeCell ref="BM16:BN21"/>
    <mergeCell ref="BP16:BQ21"/>
    <mergeCell ref="B22:C22"/>
    <mergeCell ref="E22:F22"/>
    <mergeCell ref="H22:I22"/>
    <mergeCell ref="K22:L22"/>
    <mergeCell ref="N22:O22"/>
    <mergeCell ref="AI16:AJ21"/>
    <mergeCell ref="B16:C21"/>
    <mergeCell ref="E16:F21"/>
    <mergeCell ref="H16:I21"/>
    <mergeCell ref="K16:L21"/>
    <mergeCell ref="N16:O21"/>
    <mergeCell ref="Q16:R21"/>
    <mergeCell ref="T16:U21"/>
    <mergeCell ref="W16:X21"/>
    <mergeCell ref="Z16:AA21"/>
    <mergeCell ref="AC16:AD21"/>
    <mergeCell ref="AF16:AG21"/>
    <mergeCell ref="BA22:BB22"/>
    <mergeCell ref="BD22:BE22"/>
    <mergeCell ref="BG22:BH22"/>
    <mergeCell ref="AF22:AG22"/>
    <mergeCell ref="AI22:AJ22"/>
    <mergeCell ref="AL22:AM22"/>
    <mergeCell ref="AO22:AP22"/>
    <mergeCell ref="AR22:AS22"/>
    <mergeCell ref="Q22:R22"/>
    <mergeCell ref="T22:U22"/>
    <mergeCell ref="W22:X22"/>
    <mergeCell ref="Z22:AA22"/>
    <mergeCell ref="AC22:AD22"/>
    <mergeCell ref="U32:U33"/>
    <mergeCell ref="V32:AR33"/>
    <mergeCell ref="DC22:DD22"/>
    <mergeCell ref="DF22:DG22"/>
    <mergeCell ref="DI22:DJ22"/>
    <mergeCell ref="DL22:DM22"/>
    <mergeCell ref="DO22:DP22"/>
    <mergeCell ref="CN22:CO22"/>
    <mergeCell ref="CQ22:CR22"/>
    <mergeCell ref="CT22:CU22"/>
    <mergeCell ref="CW22:CX22"/>
    <mergeCell ref="CZ22:DA22"/>
    <mergeCell ref="BY22:BZ22"/>
    <mergeCell ref="CB22:CC22"/>
    <mergeCell ref="CE22:CF22"/>
    <mergeCell ref="CH22:CI22"/>
    <mergeCell ref="CK22:CL22"/>
    <mergeCell ref="BJ22:BK22"/>
    <mergeCell ref="BM22:BN22"/>
    <mergeCell ref="BP22:BQ22"/>
    <mergeCell ref="BS22:BT22"/>
    <mergeCell ref="BV22:BW22"/>
    <mergeCell ref="AU22:AV22"/>
    <mergeCell ref="AX22:AY22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P44"/>
  <sheetViews>
    <sheetView topLeftCell="A10" workbookViewId="0">
      <selection activeCell="DO22" sqref="DO22:DP22"/>
    </sheetView>
  </sheetViews>
  <sheetFormatPr defaultRowHeight="13.5" x14ac:dyDescent="0.15"/>
  <cols>
    <col min="1" max="120" width="1.625" customWidth="1"/>
  </cols>
  <sheetData>
    <row r="1" spans="1:120" ht="20.100000000000001" customHeight="1" x14ac:dyDescent="0.15">
      <c r="X1" s="9" t="s">
        <v>130</v>
      </c>
    </row>
    <row r="2" spans="1:120" ht="20.100000000000001" customHeight="1" x14ac:dyDescent="0.15">
      <c r="CC2" t="s">
        <v>14</v>
      </c>
      <c r="CK2" s="132"/>
      <c r="CL2" s="133"/>
      <c r="CM2" s="133"/>
      <c r="CN2" s="133"/>
      <c r="CO2" s="133"/>
      <c r="CP2" s="134"/>
      <c r="CQ2" s="135" t="str">
        <f>CK3</f>
        <v>第1敗者</v>
      </c>
      <c r="CR2" s="136"/>
      <c r="CS2" s="136"/>
      <c r="CT2" s="136"/>
      <c r="CU2" s="136"/>
      <c r="CV2" s="137"/>
      <c r="CW2" s="135" t="str">
        <f>CK4</f>
        <v>第2敗者</v>
      </c>
      <c r="CX2" s="136"/>
      <c r="CY2" s="136"/>
      <c r="CZ2" s="136"/>
      <c r="DA2" s="136"/>
      <c r="DB2" s="137"/>
      <c r="DC2" s="135" t="str">
        <f>CK5</f>
        <v>第3敗者</v>
      </c>
      <c r="DD2" s="136"/>
      <c r="DE2" s="136"/>
      <c r="DF2" s="136"/>
      <c r="DG2" s="136"/>
      <c r="DH2" s="137"/>
      <c r="DI2" s="135" t="str">
        <f>CK6</f>
        <v>第4敗者</v>
      </c>
      <c r="DJ2" s="136"/>
      <c r="DK2" s="136"/>
      <c r="DL2" s="136"/>
      <c r="DM2" s="136"/>
      <c r="DN2" s="137"/>
    </row>
    <row r="3" spans="1:120" ht="20.100000000000001" customHeight="1" x14ac:dyDescent="0.15">
      <c r="CC3" t="s">
        <v>15</v>
      </c>
      <c r="CK3" s="135" t="s">
        <v>10</v>
      </c>
      <c r="CL3" s="136"/>
      <c r="CM3" s="136"/>
      <c r="CN3" s="136"/>
      <c r="CO3" s="136"/>
      <c r="CP3" s="137"/>
      <c r="CQ3" s="138"/>
      <c r="CR3" s="139"/>
      <c r="CS3" s="139"/>
      <c r="CT3" s="139"/>
      <c r="CU3" s="139"/>
      <c r="CV3" s="140"/>
      <c r="CW3" s="135"/>
      <c r="CX3" s="136"/>
      <c r="CY3" s="136"/>
      <c r="CZ3" s="136"/>
      <c r="DA3" s="136"/>
      <c r="DB3" s="137"/>
      <c r="DC3" s="135"/>
      <c r="DD3" s="136"/>
      <c r="DE3" s="136"/>
      <c r="DF3" s="136"/>
      <c r="DG3" s="136"/>
      <c r="DH3" s="137"/>
      <c r="DI3" s="135"/>
      <c r="DJ3" s="136"/>
      <c r="DK3" s="136"/>
      <c r="DL3" s="136"/>
      <c r="DM3" s="136"/>
      <c r="DN3" s="137"/>
    </row>
    <row r="4" spans="1:120" ht="20.100000000000001" customHeight="1" x14ac:dyDescent="0.15">
      <c r="CD4" t="s">
        <v>16</v>
      </c>
      <c r="CK4" s="135" t="s">
        <v>11</v>
      </c>
      <c r="CL4" s="136"/>
      <c r="CM4" s="136"/>
      <c r="CN4" s="136"/>
      <c r="CO4" s="136"/>
      <c r="CP4" s="137"/>
      <c r="CQ4" s="135"/>
      <c r="CR4" s="136"/>
      <c r="CS4" s="136"/>
      <c r="CT4" s="136"/>
      <c r="CU4" s="136"/>
      <c r="CV4" s="137"/>
      <c r="CW4" s="138"/>
      <c r="CX4" s="139"/>
      <c r="CY4" s="139"/>
      <c r="CZ4" s="139"/>
      <c r="DA4" s="139"/>
      <c r="DB4" s="140"/>
      <c r="DC4" s="135"/>
      <c r="DD4" s="136"/>
      <c r="DE4" s="136"/>
      <c r="DF4" s="136"/>
      <c r="DG4" s="136"/>
      <c r="DH4" s="137"/>
      <c r="DI4" s="135"/>
      <c r="DJ4" s="136"/>
      <c r="DK4" s="136"/>
      <c r="DL4" s="136"/>
      <c r="DM4" s="136"/>
      <c r="DN4" s="137"/>
    </row>
    <row r="5" spans="1:120" ht="20.100000000000001" customHeight="1" x14ac:dyDescent="0.15">
      <c r="CC5" t="s">
        <v>17</v>
      </c>
      <c r="CK5" s="135" t="s">
        <v>12</v>
      </c>
      <c r="CL5" s="136"/>
      <c r="CM5" s="136"/>
      <c r="CN5" s="136"/>
      <c r="CO5" s="136"/>
      <c r="CP5" s="137"/>
      <c r="CQ5" s="135"/>
      <c r="CR5" s="136"/>
      <c r="CS5" s="136"/>
      <c r="CT5" s="136"/>
      <c r="CU5" s="136"/>
      <c r="CV5" s="137"/>
      <c r="CW5" s="135"/>
      <c r="CX5" s="136"/>
      <c r="CY5" s="136"/>
      <c r="CZ5" s="136"/>
      <c r="DA5" s="136"/>
      <c r="DB5" s="137"/>
      <c r="DC5" s="138"/>
      <c r="DD5" s="139"/>
      <c r="DE5" s="139"/>
      <c r="DF5" s="139"/>
      <c r="DG5" s="139"/>
      <c r="DH5" s="140"/>
      <c r="DI5" s="135"/>
      <c r="DJ5" s="136"/>
      <c r="DK5" s="136"/>
      <c r="DL5" s="136"/>
      <c r="DM5" s="136"/>
      <c r="DN5" s="137"/>
    </row>
    <row r="6" spans="1:120" ht="20.100000000000001" customHeight="1" x14ac:dyDescent="0.15">
      <c r="CK6" s="135" t="s">
        <v>13</v>
      </c>
      <c r="CL6" s="136"/>
      <c r="CM6" s="136"/>
      <c r="CN6" s="136"/>
      <c r="CO6" s="136"/>
      <c r="CP6" s="137"/>
      <c r="CQ6" s="135"/>
      <c r="CR6" s="136"/>
      <c r="CS6" s="136"/>
      <c r="CT6" s="136"/>
      <c r="CU6" s="136"/>
      <c r="CV6" s="137"/>
      <c r="CW6" s="135"/>
      <c r="CX6" s="136"/>
      <c r="CY6" s="136"/>
      <c r="CZ6" s="136"/>
      <c r="DA6" s="136"/>
      <c r="DB6" s="137"/>
      <c r="DC6" s="135"/>
      <c r="DD6" s="136"/>
      <c r="DE6" s="136"/>
      <c r="DF6" s="136"/>
      <c r="DG6" s="136"/>
      <c r="DH6" s="137"/>
      <c r="DI6" s="138"/>
      <c r="DJ6" s="139"/>
      <c r="DK6" s="139"/>
      <c r="DL6" s="139"/>
      <c r="DM6" s="139"/>
      <c r="DN6" s="140"/>
    </row>
    <row r="7" spans="1:120" ht="20.100000000000001" customHeight="1" x14ac:dyDescent="0.15"/>
    <row r="8" spans="1:120" ht="20.100000000000001" customHeight="1" x14ac:dyDescent="0.15"/>
    <row r="9" spans="1:120" ht="20.100000000000001" customHeight="1" x14ac:dyDescent="0.15">
      <c r="P9" t="s">
        <v>6</v>
      </c>
      <c r="AT9" t="s">
        <v>9</v>
      </c>
      <c r="BW9" t="s">
        <v>8</v>
      </c>
      <c r="DB9" t="s">
        <v>7</v>
      </c>
    </row>
    <row r="10" spans="1:120" ht="20.100000000000001" customHeight="1" x14ac:dyDescent="0.15"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</row>
    <row r="11" spans="1:120" ht="20.100000000000001" customHeight="1" x14ac:dyDescent="0.15">
      <c r="J11" s="5"/>
      <c r="K11" s="1"/>
      <c r="L11" s="1"/>
      <c r="M11" s="1"/>
      <c r="N11" s="1"/>
      <c r="O11" s="1"/>
      <c r="P11" s="1"/>
      <c r="Q11" s="94">
        <v>1</v>
      </c>
      <c r="R11" s="1"/>
      <c r="S11" s="1"/>
      <c r="T11" s="1"/>
      <c r="U11" s="1"/>
      <c r="V11" s="1"/>
      <c r="W11" s="1"/>
      <c r="X11" s="1"/>
      <c r="Y11" s="2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5"/>
      <c r="AO11" s="1"/>
      <c r="AP11" s="1"/>
      <c r="AQ11" s="1"/>
      <c r="AR11" s="1"/>
      <c r="AS11" s="1"/>
      <c r="AT11" s="1"/>
      <c r="AU11" s="94">
        <v>2</v>
      </c>
      <c r="AV11" s="1"/>
      <c r="AW11" s="1"/>
      <c r="AX11" s="1"/>
      <c r="AY11" s="1"/>
      <c r="AZ11" s="1"/>
      <c r="BA11" s="1"/>
      <c r="BB11" s="1"/>
      <c r="BC11" s="2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5"/>
      <c r="BS11" s="1"/>
      <c r="BT11" s="1"/>
      <c r="BU11" s="1"/>
      <c r="BV11" s="1"/>
      <c r="BW11" s="1"/>
      <c r="BX11" s="1"/>
      <c r="BY11" s="94">
        <v>3</v>
      </c>
      <c r="BZ11" s="1"/>
      <c r="CA11" s="1"/>
      <c r="CB11" s="1"/>
      <c r="CC11" s="1"/>
      <c r="CD11" s="1"/>
      <c r="CE11" s="1"/>
      <c r="CF11" s="1"/>
      <c r="CG11" s="2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5"/>
      <c r="CW11" s="1"/>
      <c r="CX11" s="1"/>
      <c r="CY11" s="1"/>
      <c r="CZ11" s="1"/>
      <c r="DA11" s="1"/>
      <c r="DB11" s="1"/>
      <c r="DC11" s="94">
        <v>4</v>
      </c>
      <c r="DD11" s="1"/>
      <c r="DE11" s="1"/>
      <c r="DF11" s="1"/>
      <c r="DG11" s="1"/>
      <c r="DH11" s="1"/>
      <c r="DI11" s="1"/>
      <c r="DJ11" s="1"/>
      <c r="DK11" s="2"/>
      <c r="DL11" s="97"/>
      <c r="DM11" s="97"/>
      <c r="DN11" s="97"/>
      <c r="DO11" s="97"/>
    </row>
    <row r="12" spans="1:120" ht="20.100000000000001" customHeight="1" x14ac:dyDescent="0.15">
      <c r="A12" s="7" t="s">
        <v>5</v>
      </c>
      <c r="J12" s="9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4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4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5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4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5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4"/>
      <c r="DL12" s="97"/>
      <c r="DM12" s="97"/>
      <c r="DN12" s="97"/>
      <c r="DO12" s="97"/>
    </row>
    <row r="13" spans="1:120" ht="20.100000000000001" customHeight="1" x14ac:dyDescent="0.15">
      <c r="A13" s="97"/>
      <c r="B13" s="85"/>
      <c r="C13" s="85"/>
      <c r="D13" s="85"/>
      <c r="E13" s="85"/>
      <c r="F13" s="85"/>
      <c r="G13" s="86"/>
      <c r="H13" s="87"/>
      <c r="I13" s="87"/>
      <c r="J13" s="88">
        <v>1</v>
      </c>
      <c r="K13" s="88"/>
      <c r="L13" s="88"/>
      <c r="M13" s="88"/>
      <c r="N13" s="89"/>
      <c r="O13" s="90"/>
      <c r="P13" s="90"/>
      <c r="Q13" s="90"/>
      <c r="R13" s="90"/>
      <c r="S13" s="90"/>
      <c r="T13" s="90"/>
      <c r="U13" s="90"/>
      <c r="V13" s="91"/>
      <c r="W13" s="88"/>
      <c r="X13" s="88"/>
      <c r="Y13" s="88">
        <v>2</v>
      </c>
      <c r="Z13" s="88"/>
      <c r="AA13" s="88"/>
      <c r="AB13" s="88"/>
      <c r="AC13" s="89"/>
      <c r="AD13" s="90"/>
      <c r="AE13" s="90"/>
      <c r="AF13" s="90"/>
      <c r="AG13" s="90"/>
      <c r="AH13" s="90"/>
      <c r="AI13" s="90"/>
      <c r="AJ13" s="90"/>
      <c r="AK13" s="91"/>
      <c r="AL13" s="88"/>
      <c r="AM13" s="88"/>
      <c r="AN13" s="88">
        <v>3</v>
      </c>
      <c r="AO13" s="88"/>
      <c r="AP13" s="88"/>
      <c r="AQ13" s="88"/>
      <c r="AR13" s="89"/>
      <c r="AS13" s="90"/>
      <c r="AT13" s="90"/>
      <c r="AU13" s="90"/>
      <c r="AV13" s="90"/>
      <c r="AW13" s="90"/>
      <c r="AX13" s="90"/>
      <c r="AY13" s="90"/>
      <c r="AZ13" s="91"/>
      <c r="BA13" s="88"/>
      <c r="BB13" s="88"/>
      <c r="BC13" s="88">
        <v>4</v>
      </c>
      <c r="BD13" s="88"/>
      <c r="BE13" s="88"/>
      <c r="BF13" s="88"/>
      <c r="BG13" s="89"/>
      <c r="BH13" s="90"/>
      <c r="BI13" s="90"/>
      <c r="BJ13" s="90"/>
      <c r="BK13" s="90"/>
      <c r="BL13" s="90"/>
      <c r="BM13" s="90"/>
      <c r="BN13" s="90"/>
      <c r="BO13" s="91"/>
      <c r="BP13" s="88"/>
      <c r="BQ13" s="88"/>
      <c r="BR13" s="88">
        <v>5</v>
      </c>
      <c r="BS13" s="88"/>
      <c r="BT13" s="88"/>
      <c r="BU13" s="88"/>
      <c r="BV13" s="89"/>
      <c r="BW13" s="90"/>
      <c r="BX13" s="90"/>
      <c r="BY13" s="90"/>
      <c r="BZ13" s="90"/>
      <c r="CA13" s="90"/>
      <c r="CB13" s="90"/>
      <c r="CC13" s="90"/>
      <c r="CD13" s="91"/>
      <c r="CE13" s="88"/>
      <c r="CF13" s="88"/>
      <c r="CG13" s="88">
        <v>6</v>
      </c>
      <c r="CH13" s="88"/>
      <c r="CI13" s="88"/>
      <c r="CJ13" s="88"/>
      <c r="CK13" s="89"/>
      <c r="CL13" s="90"/>
      <c r="CM13" s="90"/>
      <c r="CN13" s="90"/>
      <c r="CO13" s="90"/>
      <c r="CP13" s="90"/>
      <c r="CQ13" s="90"/>
      <c r="CR13" s="90"/>
      <c r="CS13" s="91"/>
      <c r="CT13" s="88"/>
      <c r="CU13" s="88"/>
      <c r="CV13" s="88">
        <v>7</v>
      </c>
      <c r="CW13" s="88"/>
      <c r="CX13" s="88"/>
      <c r="CY13" s="88"/>
      <c r="CZ13" s="89"/>
      <c r="DA13" s="90"/>
      <c r="DB13" s="90"/>
      <c r="DC13" s="90"/>
      <c r="DD13" s="90"/>
      <c r="DE13" s="90"/>
      <c r="DF13" s="90"/>
      <c r="DG13" s="90"/>
      <c r="DH13" s="91"/>
      <c r="DI13" s="88"/>
      <c r="DJ13" s="88"/>
      <c r="DK13" s="88">
        <v>8</v>
      </c>
      <c r="DL13" s="88"/>
      <c r="DM13" s="88"/>
      <c r="DN13" s="88"/>
      <c r="DO13" s="89"/>
      <c r="DP13" s="85"/>
    </row>
    <row r="14" spans="1:120" ht="20.100000000000001" customHeight="1" x14ac:dyDescent="0.15">
      <c r="A14" s="85"/>
      <c r="B14" s="85"/>
      <c r="C14" s="85"/>
      <c r="D14" s="86"/>
      <c r="E14" s="87"/>
      <c r="F14" s="87"/>
      <c r="G14" s="87">
        <v>1</v>
      </c>
      <c r="H14" s="87"/>
      <c r="I14" s="87"/>
      <c r="J14" s="92"/>
      <c r="K14" s="85"/>
      <c r="L14" s="85"/>
      <c r="M14" s="85"/>
      <c r="N14" s="93"/>
      <c r="O14" s="85"/>
      <c r="P14" s="85"/>
      <c r="Q14" s="85"/>
      <c r="R14" s="85"/>
      <c r="S14" s="86"/>
      <c r="T14" s="87"/>
      <c r="U14" s="87"/>
      <c r="V14" s="87">
        <v>2</v>
      </c>
      <c r="W14" s="87"/>
      <c r="X14" s="87"/>
      <c r="Y14" s="92"/>
      <c r="Z14" s="85"/>
      <c r="AA14" s="85"/>
      <c r="AB14" s="85"/>
      <c r="AC14" s="93"/>
      <c r="AD14" s="85"/>
      <c r="AE14" s="85"/>
      <c r="AF14" s="85"/>
      <c r="AG14" s="85"/>
      <c r="AH14" s="86"/>
      <c r="AI14" s="87"/>
      <c r="AJ14" s="87"/>
      <c r="AK14" s="87">
        <v>3</v>
      </c>
      <c r="AL14" s="87"/>
      <c r="AM14" s="87"/>
      <c r="AN14" s="92"/>
      <c r="AO14" s="85"/>
      <c r="AP14" s="85"/>
      <c r="AQ14" s="85"/>
      <c r="AR14" s="93"/>
      <c r="AS14" s="85"/>
      <c r="AT14" s="85"/>
      <c r="AU14" s="85"/>
      <c r="AV14" s="85"/>
      <c r="AW14" s="86"/>
      <c r="AX14" s="87"/>
      <c r="AY14" s="87"/>
      <c r="AZ14" s="87">
        <v>4</v>
      </c>
      <c r="BA14" s="87"/>
      <c r="BB14" s="87"/>
      <c r="BC14" s="92"/>
      <c r="BD14" s="85"/>
      <c r="BE14" s="85"/>
      <c r="BF14" s="85"/>
      <c r="BG14" s="93"/>
      <c r="BH14" s="85"/>
      <c r="BI14" s="85"/>
      <c r="BJ14" s="85"/>
      <c r="BK14" s="85"/>
      <c r="BL14" s="86"/>
      <c r="BM14" s="87"/>
      <c r="BN14" s="87"/>
      <c r="BO14" s="87">
        <v>5</v>
      </c>
      <c r="BP14" s="87"/>
      <c r="BQ14" s="87"/>
      <c r="BR14" s="92"/>
      <c r="BS14" s="85"/>
      <c r="BT14" s="85"/>
      <c r="BU14" s="85"/>
      <c r="BV14" s="93"/>
      <c r="BW14" s="85"/>
      <c r="BX14" s="85"/>
      <c r="BY14" s="85"/>
      <c r="BZ14" s="85"/>
      <c r="CA14" s="86"/>
      <c r="CB14" s="87"/>
      <c r="CC14" s="87"/>
      <c r="CD14" s="87">
        <v>6</v>
      </c>
      <c r="CE14" s="87"/>
      <c r="CF14" s="87"/>
      <c r="CG14" s="92"/>
      <c r="CH14" s="85"/>
      <c r="CI14" s="85"/>
      <c r="CJ14" s="85"/>
      <c r="CK14" s="93"/>
      <c r="CL14" s="85"/>
      <c r="CM14" s="85"/>
      <c r="CN14" s="85"/>
      <c r="CO14" s="85"/>
      <c r="CP14" s="86"/>
      <c r="CQ14" s="87"/>
      <c r="CR14" s="87"/>
      <c r="CS14" s="87">
        <v>7</v>
      </c>
      <c r="CT14" s="87"/>
      <c r="CU14" s="87"/>
      <c r="CV14" s="92"/>
      <c r="CW14" s="85"/>
      <c r="CX14" s="85"/>
      <c r="CY14" s="85"/>
      <c r="CZ14" s="93"/>
      <c r="DA14" s="85"/>
      <c r="DB14" s="85"/>
      <c r="DC14" s="85"/>
      <c r="DD14" s="85"/>
      <c r="DE14" s="86"/>
      <c r="DF14" s="87"/>
      <c r="DG14" s="87"/>
      <c r="DH14" s="87">
        <v>8</v>
      </c>
      <c r="DI14" s="87"/>
      <c r="DJ14" s="87"/>
      <c r="DK14" s="92"/>
      <c r="DL14" s="85"/>
      <c r="DM14" s="85"/>
      <c r="DN14" s="85"/>
      <c r="DO14" s="93"/>
      <c r="DP14" s="85"/>
    </row>
    <row r="15" spans="1:120" ht="20.100000000000001" customHeight="1" x14ac:dyDescent="0.15">
      <c r="A15" s="97"/>
      <c r="B15" s="97"/>
      <c r="C15" s="5"/>
      <c r="D15" s="1">
        <v>1</v>
      </c>
      <c r="E15" s="2"/>
      <c r="F15" s="97"/>
      <c r="G15" s="97"/>
      <c r="H15" s="97"/>
      <c r="I15" s="5"/>
      <c r="J15" s="1">
        <v>2</v>
      </c>
      <c r="K15" s="2"/>
      <c r="L15" s="3"/>
      <c r="M15" s="3"/>
      <c r="N15" s="4"/>
      <c r="O15" s="97"/>
      <c r="P15" s="97"/>
      <c r="Q15" s="97"/>
      <c r="R15" s="5"/>
      <c r="S15" s="1">
        <v>3</v>
      </c>
      <c r="T15" s="2"/>
      <c r="U15" s="97"/>
      <c r="V15" s="97"/>
      <c r="W15" s="97"/>
      <c r="X15" s="5"/>
      <c r="Y15" s="1">
        <v>4</v>
      </c>
      <c r="Z15" s="2"/>
      <c r="AA15" s="3"/>
      <c r="AB15" s="3"/>
      <c r="AC15" s="4"/>
      <c r="AD15" s="97"/>
      <c r="AE15" s="97"/>
      <c r="AF15" s="97"/>
      <c r="AG15" s="5"/>
      <c r="AH15" s="1">
        <v>5</v>
      </c>
      <c r="AI15" s="2"/>
      <c r="AJ15" s="97"/>
      <c r="AK15" s="97"/>
      <c r="AL15" s="97"/>
      <c r="AM15" s="5"/>
      <c r="AN15" s="1">
        <v>6</v>
      </c>
      <c r="AO15" s="2"/>
      <c r="AP15" s="3"/>
      <c r="AQ15" s="3"/>
      <c r="AR15" s="4"/>
      <c r="AS15" s="97"/>
      <c r="AT15" s="97"/>
      <c r="AU15" s="97"/>
      <c r="AV15" s="5"/>
      <c r="AW15" s="1">
        <v>7</v>
      </c>
      <c r="AX15" s="2"/>
      <c r="AY15" s="97"/>
      <c r="AZ15" s="97"/>
      <c r="BA15" s="97"/>
      <c r="BB15" s="5"/>
      <c r="BC15" s="1">
        <v>8</v>
      </c>
      <c r="BD15" s="2"/>
      <c r="BE15" s="3"/>
      <c r="BF15" s="3"/>
      <c r="BG15" s="4"/>
      <c r="BH15" s="97"/>
      <c r="BI15" s="97"/>
      <c r="BJ15" s="97"/>
      <c r="BK15" s="5"/>
      <c r="BL15" s="1">
        <v>9</v>
      </c>
      <c r="BM15" s="2"/>
      <c r="BN15" s="97"/>
      <c r="BO15" s="97"/>
      <c r="BP15" s="97"/>
      <c r="BQ15" s="5"/>
      <c r="BR15" s="1">
        <v>10</v>
      </c>
      <c r="BS15" s="2"/>
      <c r="BT15" s="3"/>
      <c r="BU15" s="3"/>
      <c r="BV15" s="4"/>
      <c r="BW15" s="97"/>
      <c r="BX15" s="97"/>
      <c r="BY15" s="97"/>
      <c r="BZ15" s="5"/>
      <c r="CA15" s="1">
        <v>11</v>
      </c>
      <c r="CB15" s="2"/>
      <c r="CC15" s="97"/>
      <c r="CD15" s="97"/>
      <c r="CE15" s="97"/>
      <c r="CF15" s="5"/>
      <c r="CG15" s="1">
        <v>12</v>
      </c>
      <c r="CH15" s="2"/>
      <c r="CI15" s="3"/>
      <c r="CJ15" s="3"/>
      <c r="CK15" s="4"/>
      <c r="CL15" s="97"/>
      <c r="CM15" s="97"/>
      <c r="CN15" s="97"/>
      <c r="CO15" s="5"/>
      <c r="CP15" s="1">
        <v>13</v>
      </c>
      <c r="CQ15" s="2"/>
      <c r="CR15" s="97"/>
      <c r="CS15" s="97"/>
      <c r="CT15" s="97"/>
      <c r="CU15" s="5"/>
      <c r="CV15" s="1">
        <v>14</v>
      </c>
      <c r="CW15" s="2"/>
      <c r="CX15" s="3"/>
      <c r="CY15" s="3"/>
      <c r="CZ15" s="4"/>
      <c r="DA15" s="97"/>
      <c r="DB15" s="97"/>
      <c r="DC15" s="97"/>
      <c r="DD15" s="5"/>
      <c r="DE15" s="1">
        <v>15</v>
      </c>
      <c r="DF15" s="2"/>
      <c r="DG15" s="97"/>
      <c r="DH15" s="97"/>
      <c r="DI15" s="97"/>
      <c r="DJ15" s="5"/>
      <c r="DK15" s="1">
        <v>16</v>
      </c>
      <c r="DL15" s="2"/>
      <c r="DM15" s="3"/>
      <c r="DN15" s="3"/>
      <c r="DO15" s="4"/>
      <c r="DP15" s="97"/>
    </row>
    <row r="16" spans="1:120" ht="20.100000000000001" customHeight="1" x14ac:dyDescent="0.15">
      <c r="B16" s="126" t="s">
        <v>44</v>
      </c>
      <c r="C16" s="127"/>
      <c r="E16" s="126" t="s">
        <v>92</v>
      </c>
      <c r="F16" s="127"/>
      <c r="H16" s="126" t="s">
        <v>98</v>
      </c>
      <c r="I16" s="127"/>
      <c r="K16" s="126" t="s">
        <v>212</v>
      </c>
      <c r="L16" s="127"/>
      <c r="N16" s="126" t="s">
        <v>203</v>
      </c>
      <c r="O16" s="127"/>
      <c r="Q16" s="126" t="s">
        <v>204</v>
      </c>
      <c r="R16" s="127"/>
      <c r="T16" s="126" t="s">
        <v>111</v>
      </c>
      <c r="U16" s="127"/>
      <c r="W16" s="126" t="s">
        <v>45</v>
      </c>
      <c r="X16" s="127"/>
      <c r="Z16" s="126" t="s">
        <v>205</v>
      </c>
      <c r="AA16" s="127"/>
      <c r="AC16" s="126" t="s">
        <v>95</v>
      </c>
      <c r="AD16" s="127"/>
      <c r="AF16" s="126" t="s">
        <v>96</v>
      </c>
      <c r="AG16" s="127"/>
      <c r="AI16" s="126" t="s">
        <v>101</v>
      </c>
      <c r="AJ16" s="127"/>
      <c r="AL16" s="126" t="s">
        <v>206</v>
      </c>
      <c r="AM16" s="127"/>
      <c r="AO16" s="126" t="s">
        <v>207</v>
      </c>
      <c r="AP16" s="127"/>
      <c r="AR16" s="126" t="s">
        <v>208</v>
      </c>
      <c r="AS16" s="127"/>
      <c r="AU16" s="126" t="s">
        <v>209</v>
      </c>
      <c r="AV16" s="127"/>
      <c r="AX16" s="126" t="s">
        <v>37</v>
      </c>
      <c r="AY16" s="127"/>
      <c r="BA16" s="126" t="s">
        <v>210</v>
      </c>
      <c r="BB16" s="127"/>
      <c r="BD16" s="126" t="s">
        <v>97</v>
      </c>
      <c r="BE16" s="127"/>
      <c r="BG16" s="126" t="s">
        <v>118</v>
      </c>
      <c r="BH16" s="127"/>
      <c r="BJ16" s="126" t="s">
        <v>104</v>
      </c>
      <c r="BK16" s="127"/>
      <c r="BM16" s="126" t="s">
        <v>105</v>
      </c>
      <c r="BN16" s="127"/>
      <c r="BP16" s="126" t="s">
        <v>213</v>
      </c>
      <c r="BQ16" s="127"/>
      <c r="BS16" s="126" t="s">
        <v>115</v>
      </c>
      <c r="BT16" s="127"/>
      <c r="BV16" s="126" t="s">
        <v>89</v>
      </c>
      <c r="BW16" s="127"/>
      <c r="BY16" s="126" t="s">
        <v>91</v>
      </c>
      <c r="BZ16" s="127"/>
      <c r="CB16" s="126" t="s">
        <v>211</v>
      </c>
      <c r="CC16" s="127"/>
      <c r="CE16" s="126" t="s">
        <v>102</v>
      </c>
      <c r="CF16" s="127"/>
      <c r="CH16" s="126" t="s">
        <v>103</v>
      </c>
      <c r="CI16" s="127"/>
      <c r="CK16" s="126" t="s">
        <v>214</v>
      </c>
      <c r="CL16" s="127"/>
      <c r="CN16" s="126" t="s">
        <v>215</v>
      </c>
      <c r="CO16" s="127"/>
      <c r="CQ16" s="126" t="s">
        <v>216</v>
      </c>
      <c r="CR16" s="127"/>
      <c r="CT16" s="126" t="s">
        <v>217</v>
      </c>
      <c r="CU16" s="127"/>
      <c r="CW16" s="126" t="s">
        <v>218</v>
      </c>
      <c r="CX16" s="127"/>
      <c r="CZ16" s="126" t="s">
        <v>219</v>
      </c>
      <c r="DA16" s="127"/>
      <c r="DC16" s="126" t="s">
        <v>35</v>
      </c>
      <c r="DD16" s="127"/>
      <c r="DF16" s="126" t="s">
        <v>36</v>
      </c>
      <c r="DG16" s="127"/>
      <c r="DI16" s="126" t="s">
        <v>107</v>
      </c>
      <c r="DJ16" s="127"/>
      <c r="DL16" s="126" t="s">
        <v>114</v>
      </c>
      <c r="DM16" s="127"/>
      <c r="DO16" s="126" t="s">
        <v>220</v>
      </c>
      <c r="DP16" s="127"/>
    </row>
    <row r="17" spans="2:120" ht="20.100000000000001" customHeight="1" x14ac:dyDescent="0.15">
      <c r="B17" s="128"/>
      <c r="C17" s="129"/>
      <c r="E17" s="128"/>
      <c r="F17" s="129"/>
      <c r="H17" s="128"/>
      <c r="I17" s="129"/>
      <c r="K17" s="128"/>
      <c r="L17" s="129"/>
      <c r="N17" s="128"/>
      <c r="O17" s="129"/>
      <c r="Q17" s="128"/>
      <c r="R17" s="129"/>
      <c r="T17" s="128"/>
      <c r="U17" s="129"/>
      <c r="W17" s="128"/>
      <c r="X17" s="129"/>
      <c r="Z17" s="128"/>
      <c r="AA17" s="129"/>
      <c r="AC17" s="128"/>
      <c r="AD17" s="129"/>
      <c r="AF17" s="128"/>
      <c r="AG17" s="129"/>
      <c r="AI17" s="128"/>
      <c r="AJ17" s="129"/>
      <c r="AL17" s="128"/>
      <c r="AM17" s="129"/>
      <c r="AO17" s="128"/>
      <c r="AP17" s="129"/>
      <c r="AR17" s="128"/>
      <c r="AS17" s="129"/>
      <c r="AU17" s="128"/>
      <c r="AV17" s="129"/>
      <c r="AX17" s="128"/>
      <c r="AY17" s="129"/>
      <c r="BA17" s="128"/>
      <c r="BB17" s="129"/>
      <c r="BD17" s="128"/>
      <c r="BE17" s="129"/>
      <c r="BG17" s="128"/>
      <c r="BH17" s="129"/>
      <c r="BJ17" s="128"/>
      <c r="BK17" s="129"/>
      <c r="BM17" s="128"/>
      <c r="BN17" s="129"/>
      <c r="BP17" s="128"/>
      <c r="BQ17" s="129"/>
      <c r="BS17" s="128"/>
      <c r="BT17" s="129"/>
      <c r="BV17" s="128"/>
      <c r="BW17" s="129"/>
      <c r="BY17" s="128"/>
      <c r="BZ17" s="129"/>
      <c r="CB17" s="128"/>
      <c r="CC17" s="129"/>
      <c r="CE17" s="128"/>
      <c r="CF17" s="129"/>
      <c r="CH17" s="128"/>
      <c r="CI17" s="129"/>
      <c r="CK17" s="128"/>
      <c r="CL17" s="129"/>
      <c r="CN17" s="128"/>
      <c r="CO17" s="129"/>
      <c r="CQ17" s="128"/>
      <c r="CR17" s="129"/>
      <c r="CT17" s="128"/>
      <c r="CU17" s="129"/>
      <c r="CW17" s="128"/>
      <c r="CX17" s="129"/>
      <c r="CZ17" s="128"/>
      <c r="DA17" s="129"/>
      <c r="DC17" s="128"/>
      <c r="DD17" s="129"/>
      <c r="DF17" s="128"/>
      <c r="DG17" s="129"/>
      <c r="DI17" s="128"/>
      <c r="DJ17" s="129"/>
      <c r="DL17" s="128"/>
      <c r="DM17" s="129"/>
      <c r="DO17" s="128"/>
      <c r="DP17" s="129"/>
    </row>
    <row r="18" spans="2:120" ht="20.100000000000001" customHeight="1" x14ac:dyDescent="0.15">
      <c r="B18" s="128"/>
      <c r="C18" s="129"/>
      <c r="E18" s="128"/>
      <c r="F18" s="129"/>
      <c r="H18" s="128"/>
      <c r="I18" s="129"/>
      <c r="K18" s="128"/>
      <c r="L18" s="129"/>
      <c r="N18" s="128"/>
      <c r="O18" s="129"/>
      <c r="Q18" s="128"/>
      <c r="R18" s="129"/>
      <c r="T18" s="128"/>
      <c r="U18" s="129"/>
      <c r="W18" s="128"/>
      <c r="X18" s="129"/>
      <c r="Z18" s="128"/>
      <c r="AA18" s="129"/>
      <c r="AC18" s="128"/>
      <c r="AD18" s="129"/>
      <c r="AF18" s="128"/>
      <c r="AG18" s="129"/>
      <c r="AI18" s="128"/>
      <c r="AJ18" s="129"/>
      <c r="AL18" s="128"/>
      <c r="AM18" s="129"/>
      <c r="AO18" s="128"/>
      <c r="AP18" s="129"/>
      <c r="AR18" s="128"/>
      <c r="AS18" s="129"/>
      <c r="AU18" s="128"/>
      <c r="AV18" s="129"/>
      <c r="AX18" s="128"/>
      <c r="AY18" s="129"/>
      <c r="BA18" s="128"/>
      <c r="BB18" s="129"/>
      <c r="BD18" s="128"/>
      <c r="BE18" s="129"/>
      <c r="BG18" s="128"/>
      <c r="BH18" s="129"/>
      <c r="BJ18" s="128"/>
      <c r="BK18" s="129"/>
      <c r="BM18" s="128"/>
      <c r="BN18" s="129"/>
      <c r="BP18" s="128"/>
      <c r="BQ18" s="129"/>
      <c r="BS18" s="128"/>
      <c r="BT18" s="129"/>
      <c r="BV18" s="128"/>
      <c r="BW18" s="129"/>
      <c r="BY18" s="128"/>
      <c r="BZ18" s="129"/>
      <c r="CB18" s="128"/>
      <c r="CC18" s="129"/>
      <c r="CE18" s="128"/>
      <c r="CF18" s="129"/>
      <c r="CH18" s="128"/>
      <c r="CI18" s="129"/>
      <c r="CK18" s="128"/>
      <c r="CL18" s="129"/>
      <c r="CN18" s="128"/>
      <c r="CO18" s="129"/>
      <c r="CQ18" s="128"/>
      <c r="CR18" s="129"/>
      <c r="CT18" s="128"/>
      <c r="CU18" s="129"/>
      <c r="CW18" s="128"/>
      <c r="CX18" s="129"/>
      <c r="CZ18" s="128"/>
      <c r="DA18" s="129"/>
      <c r="DC18" s="128"/>
      <c r="DD18" s="129"/>
      <c r="DF18" s="128"/>
      <c r="DG18" s="129"/>
      <c r="DI18" s="128"/>
      <c r="DJ18" s="129"/>
      <c r="DL18" s="128"/>
      <c r="DM18" s="129"/>
      <c r="DO18" s="128"/>
      <c r="DP18" s="129"/>
    </row>
    <row r="19" spans="2:120" ht="20.100000000000001" customHeight="1" x14ac:dyDescent="0.15">
      <c r="B19" s="128"/>
      <c r="C19" s="129"/>
      <c r="E19" s="128"/>
      <c r="F19" s="129"/>
      <c r="H19" s="128"/>
      <c r="I19" s="129"/>
      <c r="K19" s="128"/>
      <c r="L19" s="129"/>
      <c r="N19" s="128"/>
      <c r="O19" s="129"/>
      <c r="Q19" s="128"/>
      <c r="R19" s="129"/>
      <c r="T19" s="128"/>
      <c r="U19" s="129"/>
      <c r="W19" s="128"/>
      <c r="X19" s="129"/>
      <c r="Z19" s="128"/>
      <c r="AA19" s="129"/>
      <c r="AC19" s="128"/>
      <c r="AD19" s="129"/>
      <c r="AF19" s="128"/>
      <c r="AG19" s="129"/>
      <c r="AI19" s="128"/>
      <c r="AJ19" s="129"/>
      <c r="AL19" s="128"/>
      <c r="AM19" s="129"/>
      <c r="AO19" s="128"/>
      <c r="AP19" s="129"/>
      <c r="AR19" s="128"/>
      <c r="AS19" s="129"/>
      <c r="AU19" s="128"/>
      <c r="AV19" s="129"/>
      <c r="AX19" s="128"/>
      <c r="AY19" s="129"/>
      <c r="BA19" s="128"/>
      <c r="BB19" s="129"/>
      <c r="BD19" s="128"/>
      <c r="BE19" s="129"/>
      <c r="BG19" s="128"/>
      <c r="BH19" s="129"/>
      <c r="BJ19" s="128"/>
      <c r="BK19" s="129"/>
      <c r="BM19" s="128"/>
      <c r="BN19" s="129"/>
      <c r="BP19" s="128"/>
      <c r="BQ19" s="129"/>
      <c r="BS19" s="128"/>
      <c r="BT19" s="129"/>
      <c r="BV19" s="128"/>
      <c r="BW19" s="129"/>
      <c r="BY19" s="128"/>
      <c r="BZ19" s="129"/>
      <c r="CB19" s="128"/>
      <c r="CC19" s="129"/>
      <c r="CE19" s="128"/>
      <c r="CF19" s="129"/>
      <c r="CH19" s="128"/>
      <c r="CI19" s="129"/>
      <c r="CK19" s="128"/>
      <c r="CL19" s="129"/>
      <c r="CN19" s="128"/>
      <c r="CO19" s="129"/>
      <c r="CQ19" s="128"/>
      <c r="CR19" s="129"/>
      <c r="CT19" s="128"/>
      <c r="CU19" s="129"/>
      <c r="CW19" s="128"/>
      <c r="CX19" s="129"/>
      <c r="CZ19" s="128"/>
      <c r="DA19" s="129"/>
      <c r="DC19" s="128"/>
      <c r="DD19" s="129"/>
      <c r="DF19" s="128"/>
      <c r="DG19" s="129"/>
      <c r="DI19" s="128"/>
      <c r="DJ19" s="129"/>
      <c r="DL19" s="128"/>
      <c r="DM19" s="129"/>
      <c r="DO19" s="128"/>
      <c r="DP19" s="129"/>
    </row>
    <row r="20" spans="2:120" ht="20.100000000000001" customHeight="1" x14ac:dyDescent="0.15">
      <c r="B20" s="128"/>
      <c r="C20" s="129"/>
      <c r="E20" s="128"/>
      <c r="F20" s="129"/>
      <c r="H20" s="128"/>
      <c r="I20" s="129"/>
      <c r="K20" s="128"/>
      <c r="L20" s="129"/>
      <c r="N20" s="128"/>
      <c r="O20" s="129"/>
      <c r="Q20" s="128"/>
      <c r="R20" s="129"/>
      <c r="T20" s="128"/>
      <c r="U20" s="129"/>
      <c r="W20" s="128"/>
      <c r="X20" s="129"/>
      <c r="Z20" s="128"/>
      <c r="AA20" s="129"/>
      <c r="AC20" s="128"/>
      <c r="AD20" s="129"/>
      <c r="AF20" s="128"/>
      <c r="AG20" s="129"/>
      <c r="AI20" s="128"/>
      <c r="AJ20" s="129"/>
      <c r="AL20" s="128"/>
      <c r="AM20" s="129"/>
      <c r="AO20" s="128"/>
      <c r="AP20" s="129"/>
      <c r="AR20" s="128"/>
      <c r="AS20" s="129"/>
      <c r="AU20" s="128"/>
      <c r="AV20" s="129"/>
      <c r="AX20" s="128"/>
      <c r="AY20" s="129"/>
      <c r="BA20" s="128"/>
      <c r="BB20" s="129"/>
      <c r="BD20" s="128"/>
      <c r="BE20" s="129"/>
      <c r="BG20" s="128"/>
      <c r="BH20" s="129"/>
      <c r="BJ20" s="128"/>
      <c r="BK20" s="129"/>
      <c r="BM20" s="128"/>
      <c r="BN20" s="129"/>
      <c r="BP20" s="128"/>
      <c r="BQ20" s="129"/>
      <c r="BS20" s="128"/>
      <c r="BT20" s="129"/>
      <c r="BV20" s="128"/>
      <c r="BW20" s="129"/>
      <c r="BY20" s="128"/>
      <c r="BZ20" s="129"/>
      <c r="CB20" s="128"/>
      <c r="CC20" s="129"/>
      <c r="CE20" s="128"/>
      <c r="CF20" s="129"/>
      <c r="CH20" s="128"/>
      <c r="CI20" s="129"/>
      <c r="CK20" s="128"/>
      <c r="CL20" s="129"/>
      <c r="CN20" s="128"/>
      <c r="CO20" s="129"/>
      <c r="CQ20" s="128"/>
      <c r="CR20" s="129"/>
      <c r="CT20" s="128"/>
      <c r="CU20" s="129"/>
      <c r="CW20" s="128"/>
      <c r="CX20" s="129"/>
      <c r="CZ20" s="128"/>
      <c r="DA20" s="129"/>
      <c r="DC20" s="128"/>
      <c r="DD20" s="129"/>
      <c r="DF20" s="128"/>
      <c r="DG20" s="129"/>
      <c r="DI20" s="128"/>
      <c r="DJ20" s="129"/>
      <c r="DL20" s="128"/>
      <c r="DM20" s="129"/>
      <c r="DO20" s="128"/>
      <c r="DP20" s="129"/>
    </row>
    <row r="21" spans="2:120" ht="20.100000000000001" customHeight="1" x14ac:dyDescent="0.15">
      <c r="B21" s="130"/>
      <c r="C21" s="131"/>
      <c r="E21" s="130"/>
      <c r="F21" s="131"/>
      <c r="H21" s="130"/>
      <c r="I21" s="131"/>
      <c r="K21" s="130"/>
      <c r="L21" s="131"/>
      <c r="N21" s="130"/>
      <c r="O21" s="131"/>
      <c r="Q21" s="130"/>
      <c r="R21" s="131"/>
      <c r="T21" s="130"/>
      <c r="U21" s="131"/>
      <c r="W21" s="130"/>
      <c r="X21" s="131"/>
      <c r="Z21" s="130"/>
      <c r="AA21" s="131"/>
      <c r="AC21" s="130"/>
      <c r="AD21" s="131"/>
      <c r="AF21" s="130"/>
      <c r="AG21" s="131"/>
      <c r="AI21" s="130"/>
      <c r="AJ21" s="131"/>
      <c r="AL21" s="130"/>
      <c r="AM21" s="131"/>
      <c r="AO21" s="130"/>
      <c r="AP21" s="131"/>
      <c r="AR21" s="130"/>
      <c r="AS21" s="131"/>
      <c r="AU21" s="130"/>
      <c r="AV21" s="131"/>
      <c r="AX21" s="130"/>
      <c r="AY21" s="131"/>
      <c r="BA21" s="130"/>
      <c r="BB21" s="131"/>
      <c r="BD21" s="130"/>
      <c r="BE21" s="131"/>
      <c r="BG21" s="130"/>
      <c r="BH21" s="131"/>
      <c r="BJ21" s="130"/>
      <c r="BK21" s="131"/>
      <c r="BM21" s="130"/>
      <c r="BN21" s="131"/>
      <c r="BP21" s="130"/>
      <c r="BQ21" s="131"/>
      <c r="BS21" s="130"/>
      <c r="BT21" s="131"/>
      <c r="BV21" s="130"/>
      <c r="BW21" s="131"/>
      <c r="BY21" s="130"/>
      <c r="BZ21" s="131"/>
      <c r="CB21" s="130"/>
      <c r="CC21" s="131"/>
      <c r="CE21" s="130"/>
      <c r="CF21" s="131"/>
      <c r="CH21" s="130"/>
      <c r="CI21" s="131"/>
      <c r="CK21" s="130"/>
      <c r="CL21" s="131"/>
      <c r="CN21" s="130"/>
      <c r="CO21" s="131"/>
      <c r="CQ21" s="130"/>
      <c r="CR21" s="131"/>
      <c r="CT21" s="130"/>
      <c r="CU21" s="131"/>
      <c r="CW21" s="130"/>
      <c r="CX21" s="131"/>
      <c r="CZ21" s="130"/>
      <c r="DA21" s="131"/>
      <c r="DC21" s="130"/>
      <c r="DD21" s="131"/>
      <c r="DF21" s="130"/>
      <c r="DG21" s="131"/>
      <c r="DI21" s="130"/>
      <c r="DJ21" s="131"/>
      <c r="DL21" s="130"/>
      <c r="DM21" s="131"/>
      <c r="DO21" s="130"/>
      <c r="DP21" s="131"/>
    </row>
    <row r="22" spans="2:120" ht="20.100000000000001" customHeight="1" x14ac:dyDescent="0.15">
      <c r="B22" s="125" t="s">
        <v>25</v>
      </c>
      <c r="C22" s="125"/>
      <c r="E22" s="125" t="s">
        <v>26</v>
      </c>
      <c r="F22" s="125"/>
      <c r="H22" s="125" t="s">
        <v>27</v>
      </c>
      <c r="I22" s="125"/>
      <c r="K22" s="125" t="s">
        <v>28</v>
      </c>
      <c r="L22" s="125"/>
      <c r="N22" s="125" t="s">
        <v>29</v>
      </c>
      <c r="O22" s="125"/>
      <c r="Q22" s="125" t="s">
        <v>30</v>
      </c>
      <c r="R22" s="125"/>
      <c r="T22" s="125" t="s">
        <v>31</v>
      </c>
      <c r="U22" s="125"/>
      <c r="W22" s="125" t="s">
        <v>32</v>
      </c>
      <c r="X22" s="125"/>
      <c r="Z22" s="125" t="s">
        <v>25</v>
      </c>
      <c r="AA22" s="125"/>
      <c r="AC22" s="125" t="s">
        <v>26</v>
      </c>
      <c r="AD22" s="125"/>
      <c r="AF22" s="125" t="s">
        <v>27</v>
      </c>
      <c r="AG22" s="125"/>
      <c r="AI22" s="125" t="s">
        <v>28</v>
      </c>
      <c r="AJ22" s="125"/>
      <c r="AL22" s="125" t="s">
        <v>29</v>
      </c>
      <c r="AM22" s="125"/>
      <c r="AO22" s="125" t="s">
        <v>30</v>
      </c>
      <c r="AP22" s="125"/>
      <c r="AR22" s="125" t="s">
        <v>31</v>
      </c>
      <c r="AS22" s="125"/>
      <c r="AU22" s="125" t="s">
        <v>32</v>
      </c>
      <c r="AV22" s="125"/>
      <c r="AX22" s="125" t="s">
        <v>25</v>
      </c>
      <c r="AY22" s="125"/>
      <c r="BA22" s="125" t="s">
        <v>26</v>
      </c>
      <c r="BB22" s="125"/>
      <c r="BD22" s="125" t="s">
        <v>27</v>
      </c>
      <c r="BE22" s="125"/>
      <c r="BG22" s="125" t="s">
        <v>28</v>
      </c>
      <c r="BH22" s="125"/>
      <c r="BJ22" s="125" t="s">
        <v>29</v>
      </c>
      <c r="BK22" s="125"/>
      <c r="BM22" s="125" t="s">
        <v>30</v>
      </c>
      <c r="BN22" s="125"/>
      <c r="BP22" s="125" t="s">
        <v>31</v>
      </c>
      <c r="BQ22" s="125"/>
      <c r="BS22" s="125" t="s">
        <v>32</v>
      </c>
      <c r="BT22" s="125"/>
      <c r="BV22" s="125" t="s">
        <v>25</v>
      </c>
      <c r="BW22" s="125"/>
      <c r="BY22" s="125" t="s">
        <v>26</v>
      </c>
      <c r="BZ22" s="125"/>
      <c r="CB22" s="125" t="s">
        <v>27</v>
      </c>
      <c r="CC22" s="125"/>
      <c r="CE22" s="125" t="s">
        <v>28</v>
      </c>
      <c r="CF22" s="125"/>
      <c r="CH22" s="125" t="s">
        <v>29</v>
      </c>
      <c r="CI22" s="125"/>
      <c r="CK22" s="125" t="s">
        <v>30</v>
      </c>
      <c r="CL22" s="125"/>
      <c r="CN22" s="125" t="s">
        <v>31</v>
      </c>
      <c r="CO22" s="125"/>
      <c r="CQ22" s="125" t="s">
        <v>32</v>
      </c>
      <c r="CR22" s="125"/>
      <c r="CT22" s="125" t="s">
        <v>25</v>
      </c>
      <c r="CU22" s="125"/>
      <c r="CW22" s="125" t="s">
        <v>26</v>
      </c>
      <c r="CX22" s="125"/>
      <c r="CZ22" s="125" t="s">
        <v>27</v>
      </c>
      <c r="DA22" s="125"/>
      <c r="DC22" s="125" t="s">
        <v>28</v>
      </c>
      <c r="DD22" s="125"/>
      <c r="DF22" s="125" t="s">
        <v>29</v>
      </c>
      <c r="DG22" s="125"/>
      <c r="DI22" s="125" t="s">
        <v>30</v>
      </c>
      <c r="DJ22" s="125"/>
      <c r="DL22" s="125" t="s">
        <v>31</v>
      </c>
      <c r="DM22" s="125"/>
      <c r="DO22" s="125" t="s">
        <v>32</v>
      </c>
      <c r="DP22" s="125"/>
    </row>
    <row r="23" spans="2:120" ht="20.100000000000001" customHeight="1" x14ac:dyDescent="0.15">
      <c r="D23" t="s">
        <v>23</v>
      </c>
    </row>
    <row r="24" spans="2:120" ht="20.100000000000001" customHeight="1" x14ac:dyDescent="0.15">
      <c r="E24" t="s">
        <v>18</v>
      </c>
    </row>
    <row r="25" spans="2:120" ht="20.100000000000001" customHeight="1" x14ac:dyDescent="0.15">
      <c r="F25" t="s">
        <v>19</v>
      </c>
    </row>
    <row r="26" spans="2:120" ht="20.100000000000001" customHeight="1" x14ac:dyDescent="0.15">
      <c r="F26" t="s">
        <v>20</v>
      </c>
    </row>
    <row r="27" spans="2:120" ht="20.100000000000001" customHeight="1" x14ac:dyDescent="0.15">
      <c r="F27" t="s">
        <v>21</v>
      </c>
    </row>
    <row r="28" spans="2:120" ht="20.100000000000001" customHeight="1" x14ac:dyDescent="0.15">
      <c r="F28" t="s">
        <v>22</v>
      </c>
    </row>
    <row r="29" spans="2:120" ht="20.100000000000001" customHeight="1" x14ac:dyDescent="0.15"/>
    <row r="30" spans="2:120" ht="20.100000000000001" customHeight="1" x14ac:dyDescent="0.15">
      <c r="D30" t="s">
        <v>24</v>
      </c>
    </row>
    <row r="31" spans="2:120" ht="20.100000000000001" customHeight="1" x14ac:dyDescent="0.15">
      <c r="F31" t="s">
        <v>120</v>
      </c>
      <c r="U31" s="6" t="s">
        <v>121</v>
      </c>
    </row>
    <row r="32" spans="2:120" ht="20.100000000000001" customHeight="1" x14ac:dyDescent="0.15">
      <c r="F32" t="s">
        <v>124</v>
      </c>
      <c r="U32" s="98" t="s">
        <v>122</v>
      </c>
      <c r="V32" s="98" t="s">
        <v>123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</row>
    <row r="33" spans="6:44" ht="20.100000000000001" customHeight="1" x14ac:dyDescent="0.15">
      <c r="F33" t="s">
        <v>125</v>
      </c>
      <c r="U33" s="124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</row>
    <row r="34" spans="6:44" ht="20.100000000000001" customHeight="1" x14ac:dyDescent="0.15">
      <c r="F34" t="s">
        <v>126</v>
      </c>
      <c r="U34" s="6" t="s">
        <v>127</v>
      </c>
    </row>
    <row r="35" spans="6:44" ht="20.100000000000001" customHeight="1" x14ac:dyDescent="0.15">
      <c r="F35" t="s">
        <v>128</v>
      </c>
      <c r="X35" s="6" t="s">
        <v>129</v>
      </c>
    </row>
    <row r="36" spans="6:44" ht="20.100000000000001" customHeight="1" x14ac:dyDescent="0.15"/>
    <row r="37" spans="6:44" ht="20.100000000000001" customHeight="1" x14ac:dyDescent="0.15"/>
    <row r="38" spans="6:44" ht="20.100000000000001" customHeight="1" x14ac:dyDescent="0.15"/>
    <row r="39" spans="6:44" ht="20.100000000000001" customHeight="1" x14ac:dyDescent="0.15"/>
    <row r="40" spans="6:44" ht="20.100000000000001" customHeight="1" x14ac:dyDescent="0.15"/>
    <row r="41" spans="6:44" ht="20.100000000000001" customHeight="1" x14ac:dyDescent="0.15"/>
    <row r="42" spans="6:44" ht="20.100000000000001" customHeight="1" x14ac:dyDescent="0.15"/>
    <row r="43" spans="6:44" ht="20.100000000000001" customHeight="1" x14ac:dyDescent="0.15"/>
    <row r="44" spans="6:44" ht="20.100000000000001" customHeight="1" x14ac:dyDescent="0.15"/>
  </sheetData>
  <mergeCells count="107">
    <mergeCell ref="CK2:CP2"/>
    <mergeCell ref="CQ2:CV2"/>
    <mergeCell ref="CW2:DB2"/>
    <mergeCell ref="DC2:DH2"/>
    <mergeCell ref="DI2:DN2"/>
    <mergeCell ref="CK3:CP3"/>
    <mergeCell ref="CQ3:CV3"/>
    <mergeCell ref="CW3:DB3"/>
    <mergeCell ref="DC3:DH3"/>
    <mergeCell ref="DI3:DN3"/>
    <mergeCell ref="DC6:DH6"/>
    <mergeCell ref="DI6:DN6"/>
    <mergeCell ref="B16:C21"/>
    <mergeCell ref="E16:F21"/>
    <mergeCell ref="H16:I21"/>
    <mergeCell ref="K16:L21"/>
    <mergeCell ref="N16:O21"/>
    <mergeCell ref="CK4:CP4"/>
    <mergeCell ref="CQ4:CV4"/>
    <mergeCell ref="CW4:DB4"/>
    <mergeCell ref="DC4:DH4"/>
    <mergeCell ref="DI4:DN4"/>
    <mergeCell ref="CK5:CP5"/>
    <mergeCell ref="CQ5:CV5"/>
    <mergeCell ref="CW5:DB5"/>
    <mergeCell ref="DC5:DH5"/>
    <mergeCell ref="DI5:DN5"/>
    <mergeCell ref="Q16:R21"/>
    <mergeCell ref="T16:U21"/>
    <mergeCell ref="W16:X21"/>
    <mergeCell ref="Z16:AA21"/>
    <mergeCell ref="AC16:AD21"/>
    <mergeCell ref="AF16:AG21"/>
    <mergeCell ref="CK6:CP6"/>
    <mergeCell ref="CQ6:CV6"/>
    <mergeCell ref="CW6:DB6"/>
    <mergeCell ref="BG16:BH21"/>
    <mergeCell ref="BJ16:BK21"/>
    <mergeCell ref="BM16:BN21"/>
    <mergeCell ref="BP16:BQ21"/>
    <mergeCell ref="AI16:AJ21"/>
    <mergeCell ref="AL16:AM21"/>
    <mergeCell ref="AO16:AP21"/>
    <mergeCell ref="AR16:AS21"/>
    <mergeCell ref="AU16:AV21"/>
    <mergeCell ref="AX16:AY21"/>
    <mergeCell ref="DC16:DD21"/>
    <mergeCell ref="DF16:DG21"/>
    <mergeCell ref="DI16:DJ21"/>
    <mergeCell ref="DL16:DM21"/>
    <mergeCell ref="DO16:DP21"/>
    <mergeCell ref="B22:C22"/>
    <mergeCell ref="E22:F22"/>
    <mergeCell ref="H22:I22"/>
    <mergeCell ref="K22:L22"/>
    <mergeCell ref="N22:O22"/>
    <mergeCell ref="CK16:CL21"/>
    <mergeCell ref="CN16:CO21"/>
    <mergeCell ref="CQ16:CR21"/>
    <mergeCell ref="CT16:CU21"/>
    <mergeCell ref="CW16:CX21"/>
    <mergeCell ref="CZ16:DA21"/>
    <mergeCell ref="BS16:BT21"/>
    <mergeCell ref="BV16:BW21"/>
    <mergeCell ref="BY16:BZ21"/>
    <mergeCell ref="CB16:CC21"/>
    <mergeCell ref="CE16:CF21"/>
    <mergeCell ref="CH16:CI21"/>
    <mergeCell ref="BA16:BB21"/>
    <mergeCell ref="BD16:BE21"/>
    <mergeCell ref="BP22:BQ22"/>
    <mergeCell ref="AI22:AJ22"/>
    <mergeCell ref="AL22:AM22"/>
    <mergeCell ref="AO22:AP22"/>
    <mergeCell ref="AR22:AS22"/>
    <mergeCell ref="AU22:AV22"/>
    <mergeCell ref="AX22:AY22"/>
    <mergeCell ref="Q22:R22"/>
    <mergeCell ref="T22:U22"/>
    <mergeCell ref="W22:X22"/>
    <mergeCell ref="Z22:AA22"/>
    <mergeCell ref="AC22:AD22"/>
    <mergeCell ref="AF22:AG22"/>
    <mergeCell ref="DC22:DD22"/>
    <mergeCell ref="DF22:DG22"/>
    <mergeCell ref="DI22:DJ22"/>
    <mergeCell ref="DL22:DM22"/>
    <mergeCell ref="DO22:DP22"/>
    <mergeCell ref="U32:U33"/>
    <mergeCell ref="V32:AR33"/>
    <mergeCell ref="CK22:CL22"/>
    <mergeCell ref="CN22:CO22"/>
    <mergeCell ref="CQ22:CR22"/>
    <mergeCell ref="CT22:CU22"/>
    <mergeCell ref="CW22:CX22"/>
    <mergeCell ref="CZ22:DA22"/>
    <mergeCell ref="BS22:BT22"/>
    <mergeCell ref="BV22:BW22"/>
    <mergeCell ref="BY22:BZ22"/>
    <mergeCell ref="CB22:CC22"/>
    <mergeCell ref="CE22:CF22"/>
    <mergeCell ref="CH22:CI22"/>
    <mergeCell ref="BA22:BB22"/>
    <mergeCell ref="BD22:BE22"/>
    <mergeCell ref="BG22:BH22"/>
    <mergeCell ref="BJ22:BK22"/>
    <mergeCell ref="BM22:BN22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AＢブロック</vt:lpstr>
      <vt:lpstr>CDブロック</vt:lpstr>
      <vt:lpstr>EFブロック</vt:lpstr>
      <vt:lpstr>GHブロック</vt:lpstr>
      <vt:lpstr>②ﾄｰﾅﾒﾝﾄ組み合わせ予定</vt:lpstr>
      <vt:lpstr>②ﾄｰﾅﾒﾝﾄ組み合わせ結果</vt:lpstr>
      <vt:lpstr>Sheet3</vt:lpstr>
      <vt:lpstr>AＢブロック!Print_Area</vt:lpstr>
      <vt:lpstr>CDブロック!Print_Area</vt:lpstr>
      <vt:lpstr>EFブロック!Print_Area</vt:lpstr>
      <vt:lpstr>GHブロック!Print_Area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hiroshi.yamaguchi</cp:lastModifiedBy>
  <cp:lastPrinted>2016-11-15T08:11:22Z</cp:lastPrinted>
  <dcterms:created xsi:type="dcterms:W3CDTF">2010-10-05T06:16:05Z</dcterms:created>
  <dcterms:modified xsi:type="dcterms:W3CDTF">2016-12-13T08:55:58Z</dcterms:modified>
</cp:coreProperties>
</file>