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roshi.yamaguchi\Desktop\2016年度卒業記念大会\"/>
    </mc:Choice>
  </mc:AlternateContent>
  <bookViews>
    <workbookView xWindow="0" yWindow="0" windowWidth="20490" windowHeight="7110" tabRatio="739" activeTab="4"/>
  </bookViews>
  <sheets>
    <sheet name="１日目リーグ表" sheetId="2" r:id="rId1"/>
    <sheet name="１日目タイムスケジュール" sheetId="3" r:id="rId2"/>
    <sheet name="2日目タイムスケジュール" sheetId="5" r:id="rId3"/>
    <sheet name="２日目トーナメント表" sheetId="4" r:id="rId4"/>
    <sheet name="最終順位＆表彰選手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X12" i="2" l="1"/>
  <c r="X13" i="2"/>
  <c r="X14" i="2"/>
  <c r="X15" i="2"/>
  <c r="X11" i="2" l="1"/>
  <c r="I8" i="3" l="1"/>
  <c r="B8" i="3"/>
  <c r="U12" i="2"/>
  <c r="V11" i="2"/>
  <c r="U11" i="2"/>
  <c r="V15" i="2"/>
  <c r="U15" i="2"/>
  <c r="V14" i="2"/>
  <c r="U14" i="2"/>
  <c r="V13" i="2"/>
  <c r="U13" i="2"/>
  <c r="V12" i="2"/>
  <c r="W11" i="2"/>
  <c r="B13" i="2"/>
  <c r="V7" i="2"/>
  <c r="U7" i="2"/>
  <c r="V6" i="2"/>
  <c r="U6" i="2"/>
  <c r="U5" i="2"/>
  <c r="V3" i="2"/>
  <c r="W3" i="2" s="1"/>
  <c r="V4" i="2"/>
  <c r="V5" i="2"/>
  <c r="W5" i="2" s="1"/>
  <c r="U4" i="2"/>
  <c r="W4" i="2"/>
  <c r="W7" i="2"/>
  <c r="U3" i="2"/>
  <c r="B5" i="2"/>
  <c r="W15" i="2" l="1"/>
  <c r="W14" i="2"/>
  <c r="W13" i="2"/>
  <c r="W12" i="2"/>
  <c r="W6" i="2"/>
  <c r="N8" i="5"/>
  <c r="G8" i="5"/>
  <c r="N7" i="5"/>
  <c r="G7" i="5"/>
  <c r="N6" i="5"/>
  <c r="G6" i="5"/>
  <c r="AB16" i="4"/>
  <c r="L16" i="4"/>
  <c r="AJ16" i="4"/>
  <c r="T16" i="4"/>
  <c r="AN16" i="4"/>
  <c r="P16" i="4"/>
  <c r="AF16" i="4"/>
  <c r="H16" i="4"/>
  <c r="X16" i="4"/>
  <c r="D16" i="4"/>
  <c r="M9" i="3" l="1"/>
  <c r="M13" i="3" s="1"/>
  <c r="M8" i="3"/>
  <c r="M16" i="3" s="1"/>
  <c r="I15" i="3"/>
  <c r="M7" i="3"/>
  <c r="I16" i="3" s="1"/>
  <c r="I7" i="3"/>
  <c r="I14" i="3" s="1"/>
  <c r="F9" i="3"/>
  <c r="F13" i="3" s="1"/>
  <c r="F8" i="3"/>
  <c r="F14" i="3" s="1"/>
  <c r="F12" i="3"/>
  <c r="F7" i="3"/>
  <c r="B13" i="3" s="1"/>
  <c r="B7" i="3"/>
  <c r="B14" i="3" s="1"/>
  <c r="M15" i="3"/>
  <c r="F11" i="3"/>
  <c r="B14" i="2"/>
  <c r="B12" i="2"/>
  <c r="B11" i="2"/>
  <c r="B7" i="2"/>
  <c r="B6" i="2"/>
  <c r="B4" i="2"/>
  <c r="B3" i="2"/>
  <c r="F16" i="3" l="1"/>
  <c r="I9" i="3"/>
  <c r="M11" i="3"/>
  <c r="B16" i="3"/>
  <c r="M10" i="3"/>
  <c r="B10" i="3"/>
  <c r="B11" i="3"/>
  <c r="F10" i="3"/>
  <c r="F15" i="3"/>
  <c r="I10" i="3"/>
  <c r="I11" i="3"/>
  <c r="I13" i="3"/>
  <c r="M14" i="3"/>
  <c r="B15" i="3"/>
  <c r="M12" i="3"/>
  <c r="I12" i="3"/>
  <c r="B12" i="3"/>
  <c r="B9" i="3"/>
</calcChain>
</file>

<file path=xl/sharedStrings.xml><?xml version="1.0" encoding="utf-8"?>
<sst xmlns="http://schemas.openxmlformats.org/spreadsheetml/2006/main" count="275" uniqueCount="146">
  <si>
    <t>Aブロック</t>
    <phoneticPr fontId="1"/>
  </si>
  <si>
    <t>Bブロック</t>
    <phoneticPr fontId="1"/>
  </si>
  <si>
    <t>勝点</t>
    <rPh sb="0" eb="1">
      <t>カチ</t>
    </rPh>
    <rPh sb="1" eb="2">
      <t>テン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</si>
  <si>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</si>
  <si>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</si>
  <si>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ワ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</si>
  <si>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</si>
  <si>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</si>
  <si>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</si>
  <si>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ｖｓ</t>
    <phoneticPr fontId="1"/>
  </si>
  <si>
    <t>Aコート</t>
    <phoneticPr fontId="1"/>
  </si>
  <si>
    <t>Bコート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</si>
  <si>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</si>
  <si>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</si>
  <si>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</si>
  <si>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</si>
  <si>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</si>
  <si>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</si>
  <si>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</si>
  <si>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</si>
  <si>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</si>
  <si>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</si>
  <si>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</si>
  <si>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</si>
  <si>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</si>
  <si>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</si>
  <si>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</si>
  <si>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⑤</t>
    <phoneticPr fontId="1"/>
  </si>
  <si>
    <t>試合番号</t>
    <rPh sb="0" eb="2">
      <t>シアイ</t>
    </rPh>
    <rPh sb="2" eb="4">
      <t>バンゴウ</t>
    </rPh>
    <phoneticPr fontId="1"/>
  </si>
  <si>
    <t>③</t>
    <phoneticPr fontId="1"/>
  </si>
  <si>
    <t>⑪</t>
    <phoneticPr fontId="1"/>
  </si>
  <si>
    <t>表彰式</t>
    <rPh sb="0" eb="3">
      <t>ヒョウショウシキ</t>
    </rPh>
    <phoneticPr fontId="1"/>
  </si>
  <si>
    <t>⑩</t>
    <phoneticPr fontId="1"/>
  </si>
  <si>
    <t>5-6決定戦</t>
    <rPh sb="3" eb="6">
      <t>ケッテイセン</t>
    </rPh>
    <phoneticPr fontId="1"/>
  </si>
  <si>
    <t>⑬</t>
    <phoneticPr fontId="1"/>
  </si>
  <si>
    <t>⑫</t>
    <phoneticPr fontId="1"/>
  </si>
  <si>
    <t>下位トーナメント</t>
    <rPh sb="0" eb="2">
      <t>カイ</t>
    </rPh>
    <phoneticPr fontId="1"/>
  </si>
  <si>
    <t>３位決定戦</t>
    <rPh sb="1" eb="2">
      <t>イ</t>
    </rPh>
    <rPh sb="2" eb="4">
      <t>ケッテイ</t>
    </rPh>
    <rPh sb="4" eb="5">
      <t>セン</t>
    </rPh>
    <phoneticPr fontId="1"/>
  </si>
  <si>
    <t>決勝</t>
    <rPh sb="0" eb="2">
      <t>ケッショウ</t>
    </rPh>
    <phoneticPr fontId="1"/>
  </si>
  <si>
    <t>9-10位決定戦</t>
    <rPh sb="4" eb="5">
      <t>イ</t>
    </rPh>
    <rPh sb="5" eb="8">
      <t>ケッテイセン</t>
    </rPh>
    <phoneticPr fontId="1"/>
  </si>
  <si>
    <t>7-8位決定戦</t>
    <rPh sb="3" eb="4">
      <t>イ</t>
    </rPh>
    <rPh sb="4" eb="7">
      <t>ケッテイセン</t>
    </rPh>
    <phoneticPr fontId="1"/>
  </si>
  <si>
    <t>⑦負</t>
    <rPh sb="1" eb="2">
      <t>マ</t>
    </rPh>
    <phoneticPr fontId="1"/>
  </si>
  <si>
    <t>⑧負</t>
    <rPh sb="1" eb="2">
      <t>マ</t>
    </rPh>
    <phoneticPr fontId="1"/>
  </si>
  <si>
    <t>⑤負</t>
    <rPh sb="1" eb="2">
      <t>マ</t>
    </rPh>
    <phoneticPr fontId="1"/>
  </si>
  <si>
    <t>⑥負</t>
    <rPh sb="1" eb="2">
      <t>マ</t>
    </rPh>
    <phoneticPr fontId="1"/>
  </si>
  <si>
    <t>⑨負</t>
    <rPh sb="1" eb="2">
      <t>マ</t>
    </rPh>
    <phoneticPr fontId="1"/>
  </si>
  <si>
    <t>⑩負</t>
    <rPh sb="1" eb="2">
      <t>マ</t>
    </rPh>
    <phoneticPr fontId="1"/>
  </si>
  <si>
    <t>審判</t>
    <rPh sb="0" eb="2">
      <t>シンパン</t>
    </rPh>
    <phoneticPr fontId="1"/>
  </si>
  <si>
    <t>⑪負</t>
    <rPh sb="1" eb="2">
      <t>マ</t>
    </rPh>
    <phoneticPr fontId="1"/>
  </si>
  <si>
    <t>⑫負</t>
    <rPh sb="1" eb="2">
      <t>マ</t>
    </rPh>
    <phoneticPr fontId="1"/>
  </si>
  <si>
    <t>榎FC</t>
    <rPh sb="0" eb="1">
      <t>エノキ</t>
    </rPh>
    <phoneticPr fontId="1"/>
  </si>
  <si>
    <t>東百舌鳥FC</t>
    <rPh sb="0" eb="1">
      <t>ヒガシ</t>
    </rPh>
    <rPh sb="1" eb="4">
      <t>モズ</t>
    </rPh>
    <phoneticPr fontId="1"/>
  </si>
  <si>
    <t>GROWUP　FC</t>
    <phoneticPr fontId="1"/>
  </si>
  <si>
    <t>Pazduro</t>
    <phoneticPr fontId="1"/>
  </si>
  <si>
    <t>深井FC</t>
    <rPh sb="0" eb="2">
      <t>フカイ</t>
    </rPh>
    <phoneticPr fontId="1"/>
  </si>
  <si>
    <t>光竜寺Jr.k</t>
    <rPh sb="0" eb="1">
      <t>ヒカリ</t>
    </rPh>
    <rPh sb="1" eb="2">
      <t>リュウ</t>
    </rPh>
    <rPh sb="2" eb="3">
      <t>テラ</t>
    </rPh>
    <phoneticPr fontId="1"/>
  </si>
  <si>
    <t>AZALEA　FC</t>
    <phoneticPr fontId="1"/>
  </si>
  <si>
    <t>野田FC</t>
    <rPh sb="0" eb="2">
      <t>ノダ</t>
    </rPh>
    <phoneticPr fontId="1"/>
  </si>
  <si>
    <t>光明台JSC</t>
    <rPh sb="0" eb="3">
      <t>コウミョウダイ</t>
    </rPh>
    <phoneticPr fontId="1"/>
  </si>
  <si>
    <t>榎</t>
    <rPh sb="0" eb="1">
      <t>エノキ</t>
    </rPh>
    <phoneticPr fontId="1"/>
  </si>
  <si>
    <t>東百舌鳥</t>
    <rPh sb="0" eb="1">
      <t>ヒガシ</t>
    </rPh>
    <rPh sb="1" eb="4">
      <t>モズ</t>
    </rPh>
    <phoneticPr fontId="1"/>
  </si>
  <si>
    <t>GROWUP</t>
    <phoneticPr fontId="1"/>
  </si>
  <si>
    <t>GROWUP</t>
    <phoneticPr fontId="1"/>
  </si>
  <si>
    <t>Pazduro</t>
    <phoneticPr fontId="1"/>
  </si>
  <si>
    <t>深井</t>
    <rPh sb="0" eb="2">
      <t>フカイ</t>
    </rPh>
    <phoneticPr fontId="1"/>
  </si>
  <si>
    <t>野田</t>
    <rPh sb="0" eb="2">
      <t>ノダ</t>
    </rPh>
    <phoneticPr fontId="1"/>
  </si>
  <si>
    <t>光竜寺</t>
    <rPh sb="0" eb="1">
      <t>ヒカリ</t>
    </rPh>
    <rPh sb="1" eb="2">
      <t>リュウ</t>
    </rPh>
    <rPh sb="2" eb="3">
      <t>テラ</t>
    </rPh>
    <phoneticPr fontId="1"/>
  </si>
  <si>
    <t>AZALEA</t>
    <phoneticPr fontId="1"/>
  </si>
  <si>
    <t>光明台</t>
    <rPh sb="0" eb="3">
      <t>コウミョウダイ</t>
    </rPh>
    <phoneticPr fontId="1"/>
  </si>
  <si>
    <t>azul</t>
    <phoneticPr fontId="1"/>
  </si>
  <si>
    <t>1　日　目　　 結　果</t>
    <rPh sb="2" eb="3">
      <t>ニチ</t>
    </rPh>
    <rPh sb="4" eb="5">
      <t>メ</t>
    </rPh>
    <rPh sb="8" eb="9">
      <t>ケツ</t>
    </rPh>
    <rPh sb="10" eb="11">
      <t>ハテ</t>
    </rPh>
    <phoneticPr fontId="1"/>
  </si>
  <si>
    <t>２日目タイムスケジュール</t>
    <rPh sb="1" eb="2">
      <t>ニチ</t>
    </rPh>
    <rPh sb="2" eb="3">
      <t>メ</t>
    </rPh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</si>
  <si>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</si>
  <si>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</si>
  <si>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</si>
  <si>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</si>
  <si>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</si>
  <si>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</si>
  <si>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</si>
  <si>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</si>
  <si>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Pazduro　FC</t>
    <phoneticPr fontId="1"/>
  </si>
  <si>
    <t>深井　FC</t>
    <rPh sb="0" eb="2">
      <t>フカイ</t>
    </rPh>
    <phoneticPr fontId="1"/>
  </si>
  <si>
    <t>東百舌鳥　FC</t>
    <rPh sb="0" eb="1">
      <t>ヒガシ</t>
    </rPh>
    <rPh sb="1" eb="4">
      <t>モズ</t>
    </rPh>
    <phoneticPr fontId="1"/>
  </si>
  <si>
    <t>GROWUP　FC</t>
    <phoneticPr fontId="1"/>
  </si>
  <si>
    <t>榎　FC</t>
    <rPh sb="0" eb="1">
      <t>エノキ</t>
    </rPh>
    <phoneticPr fontId="1"/>
  </si>
  <si>
    <t>岩出FC　AZUL</t>
    <rPh sb="0" eb="2">
      <t>イワデ</t>
    </rPh>
    <phoneticPr fontId="1"/>
  </si>
  <si>
    <t>野田　FC</t>
    <rPh sb="0" eb="2">
      <t>ノダ</t>
    </rPh>
    <phoneticPr fontId="1"/>
  </si>
  <si>
    <t>光竜寺Jr.K</t>
    <rPh sb="0" eb="1">
      <t>ヒカリ</t>
    </rPh>
    <rPh sb="1" eb="2">
      <t>リュウ</t>
    </rPh>
    <rPh sb="2" eb="3">
      <t>テラ</t>
    </rPh>
    <phoneticPr fontId="1"/>
  </si>
  <si>
    <t>光明台　JSC</t>
    <rPh sb="0" eb="3">
      <t>コウミョウダイ</t>
    </rPh>
    <phoneticPr fontId="1"/>
  </si>
  <si>
    <t>順位</t>
    <rPh sb="0" eb="2">
      <t>ジュンイ</t>
    </rPh>
    <phoneticPr fontId="1"/>
  </si>
  <si>
    <t>岩出FCAzul</t>
    <rPh sb="0" eb="2">
      <t>イワデ</t>
    </rPh>
    <phoneticPr fontId="1"/>
  </si>
  <si>
    <t>0 (2</t>
    <phoneticPr fontId="1"/>
  </si>
  <si>
    <t>3) 0</t>
    <phoneticPr fontId="1"/>
  </si>
  <si>
    <t>0　（3</t>
    <phoneticPr fontId="1"/>
  </si>
  <si>
    <t>1）　0</t>
    <phoneticPr fontId="1"/>
  </si>
  <si>
    <t>⑮</t>
    <phoneticPr fontId="1"/>
  </si>
  <si>
    <t>Pazduro FC</t>
    <phoneticPr fontId="1"/>
  </si>
  <si>
    <t>AZALEA　FC</t>
    <phoneticPr fontId="1"/>
  </si>
  <si>
    <t>本部</t>
    <rPh sb="0" eb="2">
      <t>ホンブ</t>
    </rPh>
    <phoneticPr fontId="1"/>
  </si>
  <si>
    <t>0（2</t>
    <phoneticPr fontId="1"/>
  </si>
  <si>
    <t>1）　0</t>
    <phoneticPr fontId="1"/>
  </si>
  <si>
    <t>⑧</t>
    <phoneticPr fontId="1"/>
  </si>
  <si>
    <t>⑦</t>
    <phoneticPr fontId="1"/>
  </si>
  <si>
    <t>Pazduro</t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</si>
  <si>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</si>
  <si>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</si>
  <si>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</si>
  <si>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4位</t>
    <rPh sb="1" eb="2">
      <t>イ</t>
    </rPh>
    <phoneticPr fontId="1"/>
  </si>
  <si>
    <t>5位</t>
    <rPh sb="1" eb="2">
      <t>イ</t>
    </rPh>
    <phoneticPr fontId="1"/>
  </si>
  <si>
    <t>6位</t>
    <rPh sb="1" eb="2">
      <t>イ</t>
    </rPh>
    <phoneticPr fontId="1"/>
  </si>
  <si>
    <t>7位</t>
    <rPh sb="1" eb="2">
      <t>イ</t>
    </rPh>
    <phoneticPr fontId="1"/>
  </si>
  <si>
    <t>8位</t>
    <rPh sb="1" eb="2">
      <t>イ</t>
    </rPh>
    <phoneticPr fontId="1"/>
  </si>
  <si>
    <t>9位</t>
    <rPh sb="1" eb="2">
      <t>イ</t>
    </rPh>
    <phoneticPr fontId="1"/>
  </si>
  <si>
    <t>10位</t>
    <rPh sb="2" eb="3">
      <t>イ</t>
    </rPh>
    <phoneticPr fontId="1"/>
  </si>
  <si>
    <t>ＡＺＡＬＥＡ　ＦＣ</t>
    <phoneticPr fontId="1"/>
  </si>
  <si>
    <t>岩出ＦＣ　ＡＺＵＬ</t>
    <rPh sb="0" eb="2">
      <t>イワデ</t>
    </rPh>
    <phoneticPr fontId="1"/>
  </si>
  <si>
    <t>東百舌鳥　ＦＣ</t>
    <rPh sb="0" eb="1">
      <t>ヒガシ</t>
    </rPh>
    <rPh sb="1" eb="4">
      <t>モズ</t>
    </rPh>
    <phoneticPr fontId="1"/>
  </si>
  <si>
    <t>深井ＦＣ</t>
    <rPh sb="0" eb="2">
      <t>フカイ</t>
    </rPh>
    <phoneticPr fontId="1"/>
  </si>
  <si>
    <t>大会最優秀選手</t>
    <rPh sb="0" eb="2">
      <t>タイカイ</t>
    </rPh>
    <rPh sb="2" eb="5">
      <t>サイユウシュウ</t>
    </rPh>
    <rPh sb="5" eb="7">
      <t>センシュ</t>
    </rPh>
    <phoneticPr fontId="1"/>
  </si>
  <si>
    <t>最優秀GK</t>
    <rPh sb="0" eb="3">
      <t>サイユウシュウ</t>
    </rPh>
    <phoneticPr fontId="1"/>
  </si>
  <si>
    <t>最優秀なでしこ賞</t>
    <rPh sb="0" eb="3">
      <t>サイユウシュウ</t>
    </rPh>
    <rPh sb="7" eb="8">
      <t>ショウ</t>
    </rPh>
    <phoneticPr fontId="1"/>
  </si>
  <si>
    <t>MVP　（最も価値ある選手）</t>
    <rPh sb="5" eb="6">
      <t>モット</t>
    </rPh>
    <rPh sb="7" eb="9">
      <t>カチ</t>
    </rPh>
    <rPh sb="11" eb="13">
      <t>センシュ</t>
    </rPh>
    <phoneticPr fontId="1"/>
  </si>
  <si>
    <t>MIP　（最も印象に残った選手）</t>
    <rPh sb="5" eb="6">
      <t>モット</t>
    </rPh>
    <rPh sb="7" eb="9">
      <t>インショウ</t>
    </rPh>
    <rPh sb="10" eb="11">
      <t>ノコ</t>
    </rPh>
    <rPh sb="13" eb="15">
      <t>センシュ</t>
    </rPh>
    <phoneticPr fontId="1"/>
  </si>
  <si>
    <t>徳田　瑛寿</t>
    <rPh sb="0" eb="2">
      <t>トクダ</t>
    </rPh>
    <rPh sb="3" eb="4">
      <t>エイ</t>
    </rPh>
    <rPh sb="4" eb="5">
      <t>コトブキ</t>
    </rPh>
    <phoneticPr fontId="1"/>
  </si>
  <si>
    <t>篠原　聖央</t>
    <rPh sb="0" eb="2">
      <t>シノハラ</t>
    </rPh>
    <rPh sb="3" eb="4">
      <t>ヒジリ</t>
    </rPh>
    <rPh sb="4" eb="5">
      <t>オウ</t>
    </rPh>
    <phoneticPr fontId="1"/>
  </si>
  <si>
    <t>藤田　成</t>
    <rPh sb="0" eb="2">
      <t>フジタ</t>
    </rPh>
    <rPh sb="3" eb="4">
      <t>ナ</t>
    </rPh>
    <phoneticPr fontId="1"/>
  </si>
  <si>
    <t>北　恭吾</t>
    <rPh sb="0" eb="1">
      <t>キタ</t>
    </rPh>
    <rPh sb="2" eb="4">
      <t>キョウゴ</t>
    </rPh>
    <phoneticPr fontId="1"/>
  </si>
  <si>
    <t>小畑　ゆうま</t>
    <rPh sb="0" eb="2">
      <t>コハタ</t>
    </rPh>
    <phoneticPr fontId="1"/>
  </si>
  <si>
    <t>水田　匠哉</t>
    <rPh sb="0" eb="2">
      <t>ミズタ</t>
    </rPh>
    <rPh sb="3" eb="4">
      <t>タクミ</t>
    </rPh>
    <rPh sb="4" eb="5">
      <t>ヤ</t>
    </rPh>
    <phoneticPr fontId="1"/>
  </si>
  <si>
    <t>吉森　佐介</t>
    <rPh sb="0" eb="2">
      <t>ヨシモリ</t>
    </rPh>
    <rPh sb="3" eb="5">
      <t>サスケ</t>
    </rPh>
    <phoneticPr fontId="1"/>
  </si>
  <si>
    <t>山口　真弘</t>
    <rPh sb="0" eb="2">
      <t>ヤマグチ</t>
    </rPh>
    <rPh sb="3" eb="5">
      <t>マヒロ</t>
    </rPh>
    <phoneticPr fontId="1"/>
  </si>
  <si>
    <t>濱野　太佑</t>
    <rPh sb="0" eb="2">
      <t>ハマノ</t>
    </rPh>
    <rPh sb="3" eb="5">
      <t>ダイスケ</t>
    </rPh>
    <phoneticPr fontId="1"/>
  </si>
  <si>
    <t>吉岡　秀樹</t>
    <rPh sb="0" eb="2">
      <t>ヨシオカ</t>
    </rPh>
    <rPh sb="3" eb="5">
      <t>ヒデキ</t>
    </rPh>
    <phoneticPr fontId="1"/>
  </si>
  <si>
    <t>木之下　海斗</t>
    <rPh sb="0" eb="3">
      <t>キノシタ</t>
    </rPh>
    <rPh sb="4" eb="6">
      <t>カイト</t>
    </rPh>
    <phoneticPr fontId="1"/>
  </si>
  <si>
    <t>小野　陽太郎</t>
    <rPh sb="0" eb="2">
      <t>オノ</t>
    </rPh>
    <rPh sb="3" eb="6">
      <t>ヨウタロウ</t>
    </rPh>
    <phoneticPr fontId="1"/>
  </si>
  <si>
    <t>西　簾太郎</t>
    <rPh sb="0" eb="1">
      <t>ニシ</t>
    </rPh>
    <rPh sb="2" eb="3">
      <t>レン</t>
    </rPh>
    <rPh sb="3" eb="5">
      <t>タロウ</t>
    </rPh>
    <phoneticPr fontId="1"/>
  </si>
  <si>
    <t>西本　星太朗</t>
    <rPh sb="0" eb="2">
      <t>ニシモト</t>
    </rPh>
    <rPh sb="3" eb="4">
      <t>ホシ</t>
    </rPh>
    <rPh sb="4" eb="6">
      <t>タロウ</t>
    </rPh>
    <phoneticPr fontId="1"/>
  </si>
  <si>
    <t>山内　さくら</t>
    <rPh sb="0" eb="2">
      <t>ヤマウチ</t>
    </rPh>
    <phoneticPr fontId="1"/>
  </si>
  <si>
    <t>中山　楓</t>
    <rPh sb="0" eb="2">
      <t>ナカヤマ</t>
    </rPh>
    <rPh sb="3" eb="4">
      <t>カエデ</t>
    </rPh>
    <phoneticPr fontId="1"/>
  </si>
  <si>
    <t>白石　佑利</t>
    <rPh sb="0" eb="2">
      <t>シライシ</t>
    </rPh>
    <rPh sb="3" eb="4">
      <t>ユウ</t>
    </rPh>
    <rPh sb="4" eb="5">
      <t>リ</t>
    </rPh>
    <phoneticPr fontId="1"/>
  </si>
  <si>
    <t>山下　洋二</t>
    <rPh sb="0" eb="2">
      <t>ヤマシタ</t>
    </rPh>
    <rPh sb="3" eb="5">
      <t>ヨウジ</t>
    </rPh>
    <phoneticPr fontId="1"/>
  </si>
  <si>
    <t>三浦　空</t>
    <rPh sb="0" eb="2">
      <t>ミウラ</t>
    </rPh>
    <rPh sb="3" eb="4">
      <t>ソラ</t>
    </rPh>
    <phoneticPr fontId="1"/>
  </si>
  <si>
    <t>内倉　陸</t>
    <rPh sb="0" eb="2">
      <t>ウチクラ</t>
    </rPh>
    <rPh sb="3" eb="4">
      <t>リク</t>
    </rPh>
    <phoneticPr fontId="1"/>
  </si>
  <si>
    <t>大窪　洸喜</t>
    <rPh sb="0" eb="2">
      <t>オオクボ</t>
    </rPh>
    <rPh sb="3" eb="4">
      <t>コウ</t>
    </rPh>
    <rPh sb="4" eb="5">
      <t>キ</t>
    </rPh>
    <phoneticPr fontId="1"/>
  </si>
  <si>
    <t>第一回深井FC卒業記念大会　信太山野外活動センター杯　表彰一覧</t>
    <rPh sb="0" eb="1">
      <t>ダイ</t>
    </rPh>
    <rPh sb="1" eb="3">
      <t>イッカイ</t>
    </rPh>
    <rPh sb="3" eb="5">
      <t>フカイ</t>
    </rPh>
    <rPh sb="7" eb="13">
      <t>ソツギョウキネンタイカイ</t>
    </rPh>
    <rPh sb="14" eb="17">
      <t>シノダヤマ</t>
    </rPh>
    <rPh sb="17" eb="21">
      <t>ヤガイカツドウ</t>
    </rPh>
    <rPh sb="25" eb="26">
      <t>ハイ</t>
    </rPh>
    <rPh sb="27" eb="29">
      <t>ヒョウショウ</t>
    </rPh>
    <rPh sb="29" eb="31">
      <t>イチラン</t>
    </rPh>
    <phoneticPr fontId="1"/>
  </si>
  <si>
    <t>大川　愛翔</t>
    <rPh sb="0" eb="2">
      <t>オオカワ</t>
    </rPh>
    <rPh sb="3" eb="4">
      <t>アイ</t>
    </rPh>
    <rPh sb="4" eb="5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</si>
</sst>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n">
        <color theme="1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17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/>
    </xf>
    <xf numFmtId="0" fontId="4" fillId="0" borderId="15" xfId="0" applyFont="1" applyBorder="1" applyAlignment="1">
      <alignment vertical="center" textRotation="255" shrinkToFit="1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0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3" xfId="0" applyBorder="1">
      <alignment vertical="center"/>
    </xf>
    <xf numFmtId="0" fontId="0" fillId="0" borderId="0" xfId="0" applyFill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center" vertical="center"/>
    </xf>
    <xf numFmtId="20" fontId="2" fillId="0" borderId="2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4" fillId="0" borderId="50" xfId="0" applyFont="1" applyBorder="1" applyAlignment="1">
      <alignment vertical="center" textRotation="255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3" fillId="0" borderId="20" xfId="0" applyFont="1" applyBorder="1">
      <alignment vertical="center"/>
    </xf>
    <xf numFmtId="0" fontId="13" fillId="0" borderId="21" xfId="0" applyFont="1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3" fillId="0" borderId="48" xfId="0" applyFont="1" applyBorder="1" applyAlignment="1">
      <alignment vertical="center" textRotation="255"/>
    </xf>
    <xf numFmtId="0" fontId="13" fillId="0" borderId="23" xfId="0" applyFont="1" applyBorder="1">
      <alignment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3" xfId="0" applyBorder="1">
      <alignment vertical="center"/>
    </xf>
    <xf numFmtId="0" fontId="0" fillId="0" borderId="52" xfId="0" applyBorder="1">
      <alignment vertical="center"/>
    </xf>
    <xf numFmtId="0" fontId="0" fillId="0" borderId="54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>
      <alignment vertical="center"/>
    </xf>
    <xf numFmtId="0" fontId="0" fillId="0" borderId="58" xfId="0" applyBorder="1">
      <alignment vertical="center"/>
    </xf>
    <xf numFmtId="0" fontId="0" fillId="0" borderId="57" xfId="0" applyBorder="1" applyAlignment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 applyAlignment="1">
      <alignment vertical="center"/>
    </xf>
    <xf numFmtId="0" fontId="0" fillId="0" borderId="65" xfId="0" applyBorder="1">
      <alignment vertical="center"/>
    </xf>
    <xf numFmtId="0" fontId="0" fillId="0" borderId="64" xfId="0" applyBorder="1">
      <alignment vertical="center"/>
    </xf>
    <xf numFmtId="0" fontId="0" fillId="0" borderId="63" xfId="0" applyBorder="1">
      <alignment vertical="center"/>
    </xf>
    <xf numFmtId="0" fontId="0" fillId="0" borderId="55" xfId="0" applyBorder="1">
      <alignment vertical="center"/>
    </xf>
    <xf numFmtId="0" fontId="0" fillId="0" borderId="66" xfId="0" applyBorder="1">
      <alignment vertical="center"/>
    </xf>
    <xf numFmtId="0" fontId="5" fillId="0" borderId="0" xfId="0" applyFont="1">
      <alignment vertical="center"/>
    </xf>
    <xf numFmtId="0" fontId="15" fillId="0" borderId="0" xfId="0" applyFont="1">
      <alignment vertical="center"/>
    </xf>
    <xf numFmtId="0" fontId="5" fillId="0" borderId="69" xfId="0" applyFont="1" applyBorder="1">
      <alignment vertical="center"/>
    </xf>
    <xf numFmtId="0" fontId="6" fillId="0" borderId="67" xfId="0" applyFont="1" applyBorder="1">
      <alignment vertical="center"/>
    </xf>
    <xf numFmtId="0" fontId="6" fillId="0" borderId="74" xfId="0" applyFont="1" applyBorder="1">
      <alignment vertical="center"/>
    </xf>
    <xf numFmtId="0" fontId="13" fillId="0" borderId="0" xfId="0" applyFont="1">
      <alignment vertical="center"/>
    </xf>
    <xf numFmtId="0" fontId="13" fillId="0" borderId="70" xfId="0" applyFont="1" applyBorder="1">
      <alignment vertical="center"/>
    </xf>
    <xf numFmtId="0" fontId="13" fillId="0" borderId="72" xfId="0" applyFont="1" applyBorder="1">
      <alignment vertical="center"/>
    </xf>
    <xf numFmtId="0" fontId="13" fillId="0" borderId="75" xfId="0" applyFont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29" xfId="0" applyFill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"/>
  <sheetViews>
    <sheetView topLeftCell="A10" workbookViewId="0">
      <selection activeCell="E13" sqref="E13"/>
    </sheetView>
  </sheetViews>
  <sheetFormatPr defaultColWidth="18" defaultRowHeight="27.75" customHeight="1"/>
  <cols>
    <col min="1" max="1" width="1.75" customWidth="1"/>
    <col min="2" max="2" width="18.125" customWidth="1"/>
    <col min="3" max="17" width="6" customWidth="1"/>
    <col min="18" max="24" width="4.75" customWidth="1"/>
    <col min="25" max="25" width="4.125" customWidth="1"/>
  </cols>
  <sheetData>
    <row r="1" spans="2:25" ht="27.75" customHeight="1" thickBot="1"/>
    <row r="2" spans="2:25" ht="37.5" customHeight="1" thickBot="1">
      <c r="B2" s="102" t="s">
        <v>0</v>
      </c>
      <c r="C2" s="153" t="s">
        <v>50</v>
      </c>
      <c r="D2" s="153"/>
      <c r="E2" s="153"/>
      <c r="F2" s="97"/>
      <c r="G2" s="53" t="s">
        <v>51</v>
      </c>
      <c r="H2" s="63"/>
      <c r="I2" s="153" t="s">
        <v>52</v>
      </c>
      <c r="J2" s="153"/>
      <c r="K2" s="153"/>
      <c r="L2" s="152" t="s">
        <v>53</v>
      </c>
      <c r="M2" s="153"/>
      <c r="N2" s="154"/>
      <c r="O2" s="153" t="s">
        <v>54</v>
      </c>
      <c r="P2" s="153"/>
      <c r="Q2" s="154"/>
      <c r="R2" s="6" t="s">
        <v>3</v>
      </c>
      <c r="S2" s="7" t="s">
        <v>4</v>
      </c>
      <c r="T2" s="7" t="s">
        <v>5</v>
      </c>
      <c r="U2" s="7" t="s">
        <v>6</v>
      </c>
      <c r="V2" s="7" t="s">
        <v>7</v>
      </c>
      <c r="W2" s="8" t="s">
        <v>8</v>
      </c>
      <c r="X2" s="104" t="s">
        <v>2</v>
      </c>
      <c r="Y2" s="112" t="s">
        <v>89</v>
      </c>
    </row>
    <row r="3" spans="2:25" ht="37.5" customHeight="1">
      <c r="B3" s="78" t="str">
        <f>C2</f>
        <v>榎FC</v>
      </c>
      <c r="C3" s="149"/>
      <c r="D3" s="150"/>
      <c r="E3" s="151"/>
      <c r="F3" s="98">
        <v>0</v>
      </c>
      <c r="G3" s="55" t="s">
        <v>72</v>
      </c>
      <c r="H3" s="81">
        <v>5</v>
      </c>
      <c r="I3" s="96">
        <v>0</v>
      </c>
      <c r="J3" s="55" t="s">
        <v>72</v>
      </c>
      <c r="K3" s="56">
        <v>4</v>
      </c>
      <c r="L3" s="100">
        <v>0</v>
      </c>
      <c r="M3" s="55" t="s">
        <v>72</v>
      </c>
      <c r="N3" s="81">
        <v>4</v>
      </c>
      <c r="O3" s="96">
        <v>1</v>
      </c>
      <c r="P3" s="55" t="s">
        <v>72</v>
      </c>
      <c r="Q3" s="56">
        <v>5</v>
      </c>
      <c r="R3" s="9">
        <v>0</v>
      </c>
      <c r="S3" s="2">
        <v>4</v>
      </c>
      <c r="T3" s="2">
        <v>0</v>
      </c>
      <c r="U3" s="2">
        <f>F3+I3+L3+O3</f>
        <v>1</v>
      </c>
      <c r="V3" s="2">
        <f>H3+K3+N3+Q3</f>
        <v>18</v>
      </c>
      <c r="W3" s="2">
        <f>U3-V3</f>
        <v>-17</v>
      </c>
      <c r="X3" s="105">
        <v>0</v>
      </c>
      <c r="Y3" s="113">
        <v>5</v>
      </c>
    </row>
    <row r="4" spans="2:25" ht="37.5" customHeight="1">
      <c r="B4" s="54" t="str">
        <f>G2</f>
        <v>東百舌鳥FC</v>
      </c>
      <c r="C4" s="57">
        <v>5</v>
      </c>
      <c r="D4" s="58" t="s">
        <v>73</v>
      </c>
      <c r="E4" s="59">
        <v>0</v>
      </c>
      <c r="F4" s="144"/>
      <c r="G4" s="145"/>
      <c r="H4" s="146"/>
      <c r="I4" s="88">
        <v>1</v>
      </c>
      <c r="J4" s="84" t="s">
        <v>73</v>
      </c>
      <c r="K4" s="89">
        <v>0</v>
      </c>
      <c r="L4" s="87">
        <v>0</v>
      </c>
      <c r="M4" s="84" t="s">
        <v>72</v>
      </c>
      <c r="N4" s="95">
        <v>2</v>
      </c>
      <c r="O4" s="88">
        <v>0</v>
      </c>
      <c r="P4" s="84" t="s">
        <v>72</v>
      </c>
      <c r="Q4" s="59">
        <v>1</v>
      </c>
      <c r="R4" s="3">
        <v>2</v>
      </c>
      <c r="S4" s="1">
        <v>2</v>
      </c>
      <c r="T4" s="1">
        <v>0</v>
      </c>
      <c r="U4" s="1">
        <f>C4+I4+L4+O4</f>
        <v>6</v>
      </c>
      <c r="V4" s="1">
        <f>E4+K4+N4+Q4</f>
        <v>3</v>
      </c>
      <c r="W4" s="1">
        <f t="shared" ref="W4:W7" si="0">U4-V4</f>
        <v>3</v>
      </c>
      <c r="X4" s="106">
        <v>6</v>
      </c>
      <c r="Y4" s="108">
        <v>3</v>
      </c>
    </row>
    <row r="5" spans="2:25" ht="37.5" customHeight="1">
      <c r="B5" s="72" t="str">
        <f>I2</f>
        <v>GROWUP　FC</v>
      </c>
      <c r="C5" s="57">
        <v>4</v>
      </c>
      <c r="D5" s="58" t="s">
        <v>73</v>
      </c>
      <c r="E5" s="59">
        <v>0</v>
      </c>
      <c r="F5" s="57">
        <v>0</v>
      </c>
      <c r="G5" s="58" t="s">
        <v>72</v>
      </c>
      <c r="H5" s="82">
        <v>1</v>
      </c>
      <c r="I5" s="145"/>
      <c r="J5" s="145"/>
      <c r="K5" s="145"/>
      <c r="L5" s="87">
        <v>0</v>
      </c>
      <c r="M5" s="84" t="s">
        <v>72</v>
      </c>
      <c r="N5" s="95">
        <v>3</v>
      </c>
      <c r="O5" s="88">
        <v>1</v>
      </c>
      <c r="P5" s="84" t="s">
        <v>72</v>
      </c>
      <c r="Q5" s="59">
        <v>2</v>
      </c>
      <c r="R5" s="3">
        <v>1</v>
      </c>
      <c r="S5" s="1">
        <v>3</v>
      </c>
      <c r="T5" s="1">
        <v>0</v>
      </c>
      <c r="U5" s="1">
        <f>C5+F5+L5+O5</f>
        <v>5</v>
      </c>
      <c r="V5" s="1">
        <f>E5+H5+N5+Q5</f>
        <v>6</v>
      </c>
      <c r="W5" s="1">
        <f t="shared" si="0"/>
        <v>-1</v>
      </c>
      <c r="X5" s="106">
        <v>3</v>
      </c>
      <c r="Y5" s="108">
        <v>4</v>
      </c>
    </row>
    <row r="6" spans="2:25" ht="37.5" customHeight="1">
      <c r="B6" s="54" t="str">
        <f>L2</f>
        <v>Pazduro</v>
      </c>
      <c r="C6" s="57">
        <v>4</v>
      </c>
      <c r="D6" s="58" t="s">
        <v>73</v>
      </c>
      <c r="E6" s="59">
        <v>0</v>
      </c>
      <c r="F6" s="57">
        <v>2</v>
      </c>
      <c r="G6" s="58" t="s">
        <v>73</v>
      </c>
      <c r="H6" s="82">
        <v>0</v>
      </c>
      <c r="I6" s="88">
        <v>3</v>
      </c>
      <c r="J6" s="84" t="s">
        <v>73</v>
      </c>
      <c r="K6" s="89">
        <v>0</v>
      </c>
      <c r="L6" s="144"/>
      <c r="M6" s="145"/>
      <c r="N6" s="146"/>
      <c r="O6" s="88">
        <v>1</v>
      </c>
      <c r="P6" s="84" t="s">
        <v>74</v>
      </c>
      <c r="Q6" s="59">
        <v>0</v>
      </c>
      <c r="R6" s="3">
        <v>4</v>
      </c>
      <c r="S6" s="1">
        <v>0</v>
      </c>
      <c r="T6" s="1">
        <v>0</v>
      </c>
      <c r="U6" s="1">
        <f>C6+F6+I6+O6</f>
        <v>10</v>
      </c>
      <c r="V6" s="1">
        <f>E6+H6+K6+Q6</f>
        <v>0</v>
      </c>
      <c r="W6" s="1">
        <f>U6-V6</f>
        <v>10</v>
      </c>
      <c r="X6" s="106">
        <v>12</v>
      </c>
      <c r="Y6" s="108">
        <v>1</v>
      </c>
    </row>
    <row r="7" spans="2:25" ht="37.5" customHeight="1" thickBot="1">
      <c r="B7" s="60" t="str">
        <f>O2</f>
        <v>深井FC</v>
      </c>
      <c r="C7" s="61">
        <v>5</v>
      </c>
      <c r="D7" s="62" t="s">
        <v>73</v>
      </c>
      <c r="E7" s="80">
        <v>1</v>
      </c>
      <c r="F7" s="61">
        <v>1</v>
      </c>
      <c r="G7" s="62" t="s">
        <v>73</v>
      </c>
      <c r="H7" s="99">
        <v>0</v>
      </c>
      <c r="I7" s="79">
        <v>2</v>
      </c>
      <c r="J7" s="62" t="s">
        <v>73</v>
      </c>
      <c r="K7" s="80">
        <v>1</v>
      </c>
      <c r="L7" s="61">
        <v>0</v>
      </c>
      <c r="M7" s="62" t="s">
        <v>72</v>
      </c>
      <c r="N7" s="99">
        <v>1</v>
      </c>
      <c r="O7" s="147"/>
      <c r="P7" s="147"/>
      <c r="Q7" s="147"/>
      <c r="R7" s="4">
        <v>3</v>
      </c>
      <c r="S7" s="5">
        <v>1</v>
      </c>
      <c r="T7" s="5">
        <v>0</v>
      </c>
      <c r="U7" s="5">
        <f>C7+F7+I7+L7</f>
        <v>8</v>
      </c>
      <c r="V7" s="5">
        <f>E7+H7+K7+N7</f>
        <v>3</v>
      </c>
      <c r="W7" s="5">
        <f t="shared" si="0"/>
        <v>5</v>
      </c>
      <c r="X7" s="107">
        <v>9</v>
      </c>
      <c r="Y7" s="109">
        <v>2</v>
      </c>
    </row>
    <row r="8" spans="2:25" ht="37.5" customHeight="1"/>
    <row r="9" spans="2:25" ht="37.5" customHeight="1" thickBot="1"/>
    <row r="10" spans="2:25" ht="37.5" customHeight="1" thickBot="1">
      <c r="B10" s="102" t="s">
        <v>1</v>
      </c>
      <c r="C10" s="153" t="s">
        <v>55</v>
      </c>
      <c r="D10" s="153"/>
      <c r="E10" s="153"/>
      <c r="F10" s="152" t="s">
        <v>56</v>
      </c>
      <c r="G10" s="153"/>
      <c r="H10" s="153"/>
      <c r="I10" s="152" t="s">
        <v>57</v>
      </c>
      <c r="J10" s="153"/>
      <c r="K10" s="154"/>
      <c r="L10" s="153" t="s">
        <v>58</v>
      </c>
      <c r="M10" s="153"/>
      <c r="N10" s="154"/>
      <c r="O10" s="153" t="s">
        <v>90</v>
      </c>
      <c r="P10" s="153"/>
      <c r="Q10" s="154"/>
      <c r="R10" s="6" t="s">
        <v>3</v>
      </c>
      <c r="S10" s="7" t="s">
        <v>4</v>
      </c>
      <c r="T10" s="7" t="s">
        <v>5</v>
      </c>
      <c r="U10" s="7" t="s">
        <v>6</v>
      </c>
      <c r="V10" s="7" t="s">
        <v>7</v>
      </c>
      <c r="W10" s="8" t="s">
        <v>8</v>
      </c>
      <c r="X10" s="104" t="s">
        <v>2</v>
      </c>
      <c r="Y10" s="112" t="s">
        <v>89</v>
      </c>
    </row>
    <row r="11" spans="2:25" ht="37.5" customHeight="1">
      <c r="B11" s="78" t="str">
        <f>C10</f>
        <v>光竜寺Jr.k</v>
      </c>
      <c r="C11" s="149"/>
      <c r="D11" s="150"/>
      <c r="E11" s="151"/>
      <c r="F11" s="98">
        <v>1</v>
      </c>
      <c r="G11" s="83" t="s">
        <v>72</v>
      </c>
      <c r="H11" s="86">
        <v>5</v>
      </c>
      <c r="I11" s="98">
        <v>0</v>
      </c>
      <c r="J11" s="83" t="s">
        <v>72</v>
      </c>
      <c r="K11" s="94">
        <v>3</v>
      </c>
      <c r="L11" s="85">
        <v>7</v>
      </c>
      <c r="M11" s="83" t="s">
        <v>73</v>
      </c>
      <c r="N11" s="94">
        <v>1</v>
      </c>
      <c r="O11" s="85">
        <v>0</v>
      </c>
      <c r="P11" s="83" t="s">
        <v>72</v>
      </c>
      <c r="Q11" s="94">
        <v>2</v>
      </c>
      <c r="R11" s="9">
        <v>1</v>
      </c>
      <c r="S11" s="2">
        <v>3</v>
      </c>
      <c r="T11" s="2">
        <v>0</v>
      </c>
      <c r="U11" s="2">
        <f>F11+I11+L11+O11</f>
        <v>8</v>
      </c>
      <c r="V11" s="2">
        <f>H11+K11+N11+Q11</f>
        <v>11</v>
      </c>
      <c r="W11" s="2">
        <f>U11-V11</f>
        <v>-3</v>
      </c>
      <c r="X11" s="110">
        <f>R11*3</f>
        <v>3</v>
      </c>
      <c r="Y11" s="113">
        <v>4</v>
      </c>
    </row>
    <row r="12" spans="2:25" ht="37.5" customHeight="1">
      <c r="B12" s="54" t="str">
        <f>F10</f>
        <v>AZALEA　FC</v>
      </c>
      <c r="C12" s="87">
        <v>5</v>
      </c>
      <c r="D12" s="84" t="s">
        <v>75</v>
      </c>
      <c r="E12" s="89">
        <v>1</v>
      </c>
      <c r="F12" s="144"/>
      <c r="G12" s="145"/>
      <c r="H12" s="145"/>
      <c r="I12" s="87">
        <v>2</v>
      </c>
      <c r="J12" s="84" t="s">
        <v>73</v>
      </c>
      <c r="K12" s="95">
        <v>0</v>
      </c>
      <c r="L12" s="88">
        <v>7</v>
      </c>
      <c r="M12" s="84" t="s">
        <v>73</v>
      </c>
      <c r="N12" s="95">
        <v>0</v>
      </c>
      <c r="O12" s="88">
        <v>0</v>
      </c>
      <c r="P12" s="84" t="s">
        <v>72</v>
      </c>
      <c r="Q12" s="95">
        <v>1</v>
      </c>
      <c r="R12" s="3">
        <v>3</v>
      </c>
      <c r="S12" s="1">
        <v>1</v>
      </c>
      <c r="T12" s="1">
        <v>0</v>
      </c>
      <c r="U12" s="1">
        <f>C12+I12+L12+O12</f>
        <v>14</v>
      </c>
      <c r="V12" s="1">
        <f>E12+K12+N12+Q12</f>
        <v>2</v>
      </c>
      <c r="W12" s="1">
        <f t="shared" ref="W12:W13" si="1">U12-V12</f>
        <v>12</v>
      </c>
      <c r="X12" s="106">
        <f t="shared" ref="X12:X15" si="2">R12*3</f>
        <v>9</v>
      </c>
      <c r="Y12" s="108">
        <v>1</v>
      </c>
    </row>
    <row r="13" spans="2:25" ht="37.5" customHeight="1">
      <c r="B13" s="54" t="str">
        <f>I10</f>
        <v>野田FC</v>
      </c>
      <c r="C13" s="87">
        <v>3</v>
      </c>
      <c r="D13" s="84" t="s">
        <v>73</v>
      </c>
      <c r="E13" s="89">
        <v>0</v>
      </c>
      <c r="F13" s="87">
        <v>0</v>
      </c>
      <c r="G13" s="84" t="s">
        <v>72</v>
      </c>
      <c r="H13" s="89">
        <v>2</v>
      </c>
      <c r="I13" s="144"/>
      <c r="J13" s="145"/>
      <c r="K13" s="146"/>
      <c r="L13" s="88">
        <v>1</v>
      </c>
      <c r="M13" s="84" t="s">
        <v>73</v>
      </c>
      <c r="N13" s="95">
        <v>0</v>
      </c>
      <c r="O13" s="88">
        <v>1</v>
      </c>
      <c r="P13" s="84" t="s">
        <v>76</v>
      </c>
      <c r="Q13" s="95">
        <v>0</v>
      </c>
      <c r="R13" s="3">
        <v>3</v>
      </c>
      <c r="S13" s="1">
        <v>1</v>
      </c>
      <c r="T13" s="1">
        <v>0</v>
      </c>
      <c r="U13" s="1">
        <f>C13+F13+L13+O13</f>
        <v>5</v>
      </c>
      <c r="V13" s="1">
        <f>E13+H13+N13+Q13</f>
        <v>2</v>
      </c>
      <c r="W13" s="1">
        <f t="shared" si="1"/>
        <v>3</v>
      </c>
      <c r="X13" s="20">
        <f t="shared" si="2"/>
        <v>9</v>
      </c>
      <c r="Y13" s="108">
        <v>3</v>
      </c>
    </row>
    <row r="14" spans="2:25" ht="37.5" customHeight="1">
      <c r="B14" s="54" t="str">
        <f>L10</f>
        <v>光明台JSC</v>
      </c>
      <c r="C14" s="87">
        <v>1</v>
      </c>
      <c r="D14" s="84" t="s">
        <v>77</v>
      </c>
      <c r="E14" s="89">
        <v>7</v>
      </c>
      <c r="F14" s="87">
        <v>0</v>
      </c>
      <c r="G14" s="84" t="s">
        <v>72</v>
      </c>
      <c r="H14" s="89">
        <v>7</v>
      </c>
      <c r="I14" s="87">
        <v>0</v>
      </c>
      <c r="J14" s="84" t="s">
        <v>72</v>
      </c>
      <c r="K14" s="95">
        <v>1</v>
      </c>
      <c r="L14" s="145"/>
      <c r="M14" s="145"/>
      <c r="N14" s="146"/>
      <c r="O14" s="88">
        <v>0</v>
      </c>
      <c r="P14" s="84" t="s">
        <v>72</v>
      </c>
      <c r="Q14" s="95">
        <v>5</v>
      </c>
      <c r="R14" s="3">
        <v>0</v>
      </c>
      <c r="S14" s="1">
        <v>4</v>
      </c>
      <c r="T14" s="1">
        <v>0</v>
      </c>
      <c r="U14" s="1">
        <f>C14+F14+I14+O14</f>
        <v>1</v>
      </c>
      <c r="V14" s="1">
        <f>E14+H14+K14+Q14</f>
        <v>20</v>
      </c>
      <c r="W14" s="1">
        <f>U14-V14</f>
        <v>-19</v>
      </c>
      <c r="X14" s="106">
        <f t="shared" si="2"/>
        <v>0</v>
      </c>
      <c r="Y14" s="108">
        <v>5</v>
      </c>
    </row>
    <row r="15" spans="2:25" ht="37.5" customHeight="1" thickBot="1">
      <c r="B15" s="60" t="str">
        <f>O10</f>
        <v>岩出FCAzul</v>
      </c>
      <c r="C15" s="90">
        <v>2</v>
      </c>
      <c r="D15" s="92" t="s">
        <v>73</v>
      </c>
      <c r="E15" s="93">
        <v>0</v>
      </c>
      <c r="F15" s="90">
        <v>1</v>
      </c>
      <c r="G15" s="92" t="s">
        <v>73</v>
      </c>
      <c r="H15" s="93">
        <v>0</v>
      </c>
      <c r="I15" s="90">
        <v>0</v>
      </c>
      <c r="J15" s="92" t="s">
        <v>78</v>
      </c>
      <c r="K15" s="101">
        <v>1</v>
      </c>
      <c r="L15" s="91">
        <v>5</v>
      </c>
      <c r="M15" s="92" t="s">
        <v>79</v>
      </c>
      <c r="N15" s="101">
        <v>0</v>
      </c>
      <c r="O15" s="147"/>
      <c r="P15" s="147"/>
      <c r="Q15" s="148"/>
      <c r="R15" s="4">
        <v>3</v>
      </c>
      <c r="S15" s="5">
        <v>1</v>
      </c>
      <c r="T15" s="5">
        <v>0</v>
      </c>
      <c r="U15" s="5">
        <f>C15+F15+I15+L15</f>
        <v>8</v>
      </c>
      <c r="V15" s="5">
        <f>E15+H15+K15+N15</f>
        <v>1</v>
      </c>
      <c r="W15" s="5">
        <f t="shared" ref="W15" si="3">U15-V15</f>
        <v>7</v>
      </c>
      <c r="X15" s="111">
        <f t="shared" si="2"/>
        <v>9</v>
      </c>
      <c r="Y15" s="109">
        <v>2</v>
      </c>
    </row>
  </sheetData>
  <mergeCells count="19">
    <mergeCell ref="F4:H4"/>
    <mergeCell ref="C2:E2"/>
    <mergeCell ref="C3:E3"/>
    <mergeCell ref="I2:K2"/>
    <mergeCell ref="O2:Q2"/>
    <mergeCell ref="L2:N2"/>
    <mergeCell ref="C11:E11"/>
    <mergeCell ref="I10:K10"/>
    <mergeCell ref="O10:Q10"/>
    <mergeCell ref="L10:N10"/>
    <mergeCell ref="F10:H10"/>
    <mergeCell ref="C10:E10"/>
    <mergeCell ref="F12:H12"/>
    <mergeCell ref="I13:K13"/>
    <mergeCell ref="L14:N14"/>
    <mergeCell ref="O15:Q15"/>
    <mergeCell ref="I5:K5"/>
    <mergeCell ref="L6:N6"/>
    <mergeCell ref="O7:Q7"/>
  </mergeCells>
  <phoneticPr fontId="1"/>
  <pageMargins left="0" right="0" top="0" bottom="0" header="0.31496062992125984" footer="0.31496062992125984"/>
  <pageSetup paperSize="9" scale="9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9"/>
  <sheetViews>
    <sheetView workbookViewId="0">
      <selection activeCell="I12" sqref="I12"/>
    </sheetView>
  </sheetViews>
  <sheetFormatPr defaultRowHeight="13.5"/>
  <cols>
    <col min="2" max="2" width="21.75" customWidth="1"/>
    <col min="3" max="3" width="7.5" customWidth="1"/>
    <col min="4" max="4" width="6.25" customWidth="1"/>
    <col min="5" max="5" width="7.5" customWidth="1"/>
    <col min="6" max="6" width="21.75" customWidth="1"/>
    <col min="7" max="7" width="9" customWidth="1"/>
    <col min="9" max="9" width="21.75" customWidth="1"/>
    <col min="10" max="12" width="6.25" customWidth="1"/>
    <col min="13" max="13" width="21.75" customWidth="1"/>
  </cols>
  <sheetData>
    <row r="2" spans="2:14">
      <c r="B2" s="155" t="s">
        <v>70</v>
      </c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2:14"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2:14" ht="14.25" thickBot="1"/>
    <row r="5" spans="2:14">
      <c r="B5" s="158" t="s">
        <v>10</v>
      </c>
      <c r="C5" s="159"/>
      <c r="D5" s="160"/>
      <c r="E5" s="161"/>
      <c r="F5" s="162"/>
      <c r="G5" s="168" t="s">
        <v>47</v>
      </c>
      <c r="H5" s="168"/>
      <c r="I5" s="158" t="s">
        <v>11</v>
      </c>
      <c r="J5" s="159"/>
      <c r="K5" s="160"/>
      <c r="L5" s="161"/>
      <c r="M5" s="161"/>
      <c r="N5" s="170" t="s">
        <v>47</v>
      </c>
    </row>
    <row r="6" spans="2:14">
      <c r="B6" s="163"/>
      <c r="C6" s="164"/>
      <c r="D6" s="165"/>
      <c r="E6" s="166"/>
      <c r="F6" s="167"/>
      <c r="G6" s="169"/>
      <c r="H6" s="169"/>
      <c r="I6" s="163"/>
      <c r="J6" s="164"/>
      <c r="K6" s="165"/>
      <c r="L6" s="166"/>
      <c r="M6" s="166"/>
      <c r="N6" s="171"/>
    </row>
    <row r="7" spans="2:14" ht="36" customHeight="1">
      <c r="B7" s="43" t="str">
        <f>'１日目リーグ表'!C2</f>
        <v>榎FC</v>
      </c>
      <c r="C7" s="68">
        <v>0</v>
      </c>
      <c r="D7" s="41" t="s">
        <v>9</v>
      </c>
      <c r="E7" s="70">
        <v>5</v>
      </c>
      <c r="F7" s="44" t="str">
        <f>'１日目リーグ表'!G2</f>
        <v>東百舌鳥FC</v>
      </c>
      <c r="G7" s="45" t="s">
        <v>64</v>
      </c>
      <c r="H7" s="64">
        <v>0.41666666666666669</v>
      </c>
      <c r="I7" s="43" t="str">
        <f>'１日目リーグ表'!C10</f>
        <v>光竜寺Jr.k</v>
      </c>
      <c r="J7" s="68">
        <v>1</v>
      </c>
      <c r="K7" s="41" t="s">
        <v>9</v>
      </c>
      <c r="L7" s="70">
        <v>5</v>
      </c>
      <c r="M7" s="44" t="str">
        <f>'１日目リーグ表'!F10</f>
        <v>AZALEA　FC</v>
      </c>
      <c r="N7" s="46" t="s">
        <v>65</v>
      </c>
    </row>
    <row r="8" spans="2:14" ht="36" customHeight="1">
      <c r="B8" s="43" t="str">
        <f>'１日目リーグ表'!B5</f>
        <v>GROWUP　FC</v>
      </c>
      <c r="C8" s="68">
        <v>0</v>
      </c>
      <c r="D8" s="41" t="s">
        <v>9</v>
      </c>
      <c r="E8" s="70">
        <v>3</v>
      </c>
      <c r="F8" s="44" t="str">
        <f>'１日目リーグ表'!L2</f>
        <v>Pazduro</v>
      </c>
      <c r="G8" s="47" t="s">
        <v>60</v>
      </c>
      <c r="H8" s="64">
        <v>0.44444444444444442</v>
      </c>
      <c r="I8" s="43" t="str">
        <f>'１日目リーグ表'!B13</f>
        <v>野田FC</v>
      </c>
      <c r="J8" s="68">
        <v>1</v>
      </c>
      <c r="K8" s="41" t="s">
        <v>9</v>
      </c>
      <c r="L8" s="70">
        <v>0</v>
      </c>
      <c r="M8" s="44" t="str">
        <f>'１日目リーグ表'!L10</f>
        <v>光明台JSC</v>
      </c>
      <c r="N8" s="46" t="s">
        <v>67</v>
      </c>
    </row>
    <row r="9" spans="2:14" ht="36" customHeight="1">
      <c r="B9" s="43" t="str">
        <f>B7</f>
        <v>榎FC</v>
      </c>
      <c r="C9" s="68">
        <v>1</v>
      </c>
      <c r="D9" s="41" t="s">
        <v>9</v>
      </c>
      <c r="E9" s="70">
        <v>5</v>
      </c>
      <c r="F9" s="44" t="str">
        <f>'１日目リーグ表'!O2</f>
        <v>深井FC</v>
      </c>
      <c r="G9" s="47" t="s">
        <v>63</v>
      </c>
      <c r="H9" s="64">
        <v>0.47222222222222227</v>
      </c>
      <c r="I9" s="43" t="str">
        <f>I7</f>
        <v>光竜寺Jr.k</v>
      </c>
      <c r="J9" s="68">
        <v>0</v>
      </c>
      <c r="K9" s="41" t="s">
        <v>9</v>
      </c>
      <c r="L9" s="70">
        <v>2</v>
      </c>
      <c r="M9" s="44" t="str">
        <f>'１日目リーグ表'!O10</f>
        <v>岩出FCAzul</v>
      </c>
      <c r="N9" s="46" t="s">
        <v>68</v>
      </c>
    </row>
    <row r="10" spans="2:14" ht="36" customHeight="1">
      <c r="B10" s="43" t="str">
        <f>F7</f>
        <v>東百舌鳥FC</v>
      </c>
      <c r="C10" s="68">
        <v>1</v>
      </c>
      <c r="D10" s="41" t="s">
        <v>9</v>
      </c>
      <c r="E10" s="70">
        <v>0</v>
      </c>
      <c r="F10" s="44" t="str">
        <f>B8</f>
        <v>GROWUP　FC</v>
      </c>
      <c r="G10" s="47" t="s">
        <v>59</v>
      </c>
      <c r="H10" s="64">
        <v>0.5</v>
      </c>
      <c r="I10" s="43" t="str">
        <f>M7</f>
        <v>AZALEA　FC</v>
      </c>
      <c r="J10" s="68">
        <v>2</v>
      </c>
      <c r="K10" s="41" t="s">
        <v>9</v>
      </c>
      <c r="L10" s="70">
        <v>0</v>
      </c>
      <c r="M10" s="44" t="str">
        <f>I8</f>
        <v>野田FC</v>
      </c>
      <c r="N10" s="46" t="s">
        <v>66</v>
      </c>
    </row>
    <row r="11" spans="2:14" ht="36" customHeight="1">
      <c r="B11" s="43" t="str">
        <f>F8</f>
        <v>Pazduro</v>
      </c>
      <c r="C11" s="68">
        <v>1</v>
      </c>
      <c r="D11" s="41" t="s">
        <v>9</v>
      </c>
      <c r="E11" s="70">
        <v>0</v>
      </c>
      <c r="F11" s="44" t="str">
        <f>F9</f>
        <v>深井FC</v>
      </c>
      <c r="G11" s="47" t="s">
        <v>61</v>
      </c>
      <c r="H11" s="64">
        <v>0.52777777777777779</v>
      </c>
      <c r="I11" s="43" t="str">
        <f>M8</f>
        <v>光明台JSC</v>
      </c>
      <c r="J11" s="68">
        <v>0</v>
      </c>
      <c r="K11" s="41" t="s">
        <v>9</v>
      </c>
      <c r="L11" s="70">
        <v>5</v>
      </c>
      <c r="M11" s="44" t="str">
        <f>M9</f>
        <v>岩出FCAzul</v>
      </c>
      <c r="N11" s="46" t="s">
        <v>65</v>
      </c>
    </row>
    <row r="12" spans="2:14" ht="36" customHeight="1">
      <c r="B12" s="43" t="str">
        <f>B7</f>
        <v>榎FC</v>
      </c>
      <c r="C12" s="68">
        <v>0</v>
      </c>
      <c r="D12" s="41" t="s">
        <v>9</v>
      </c>
      <c r="E12" s="70">
        <v>4</v>
      </c>
      <c r="F12" s="44" t="str">
        <f>B8</f>
        <v>GROWUP　FC</v>
      </c>
      <c r="G12" s="47" t="s">
        <v>53</v>
      </c>
      <c r="H12" s="64">
        <v>0.55555555555555558</v>
      </c>
      <c r="I12" s="43" t="str">
        <f>I7</f>
        <v>光竜寺Jr.k</v>
      </c>
      <c r="J12" s="68">
        <v>0</v>
      </c>
      <c r="K12" s="41" t="s">
        <v>9</v>
      </c>
      <c r="L12" s="70">
        <v>3</v>
      </c>
      <c r="M12" s="44" t="str">
        <f>I8</f>
        <v>野田FC</v>
      </c>
      <c r="N12" s="46" t="s">
        <v>69</v>
      </c>
    </row>
    <row r="13" spans="2:14" ht="36" customHeight="1">
      <c r="B13" s="43" t="str">
        <f>F7</f>
        <v>東百舌鳥FC</v>
      </c>
      <c r="C13" s="68">
        <v>0</v>
      </c>
      <c r="D13" s="41" t="s">
        <v>9</v>
      </c>
      <c r="E13" s="70">
        <v>1</v>
      </c>
      <c r="F13" s="44" t="str">
        <f>F9</f>
        <v>深井FC</v>
      </c>
      <c r="G13" s="47" t="s">
        <v>62</v>
      </c>
      <c r="H13" s="64">
        <v>0.58333333333333337</v>
      </c>
      <c r="I13" s="43" t="str">
        <f>M7</f>
        <v>AZALEA　FC</v>
      </c>
      <c r="J13" s="68">
        <v>0</v>
      </c>
      <c r="K13" s="41" t="s">
        <v>9</v>
      </c>
      <c r="L13" s="70">
        <v>1</v>
      </c>
      <c r="M13" s="44" t="str">
        <f>M9</f>
        <v>岩出FCAzul</v>
      </c>
      <c r="N13" s="46" t="s">
        <v>68</v>
      </c>
    </row>
    <row r="14" spans="2:14" ht="36" customHeight="1">
      <c r="B14" s="43" t="str">
        <f>B7</f>
        <v>榎FC</v>
      </c>
      <c r="C14" s="68">
        <v>0</v>
      </c>
      <c r="D14" s="41" t="s">
        <v>9</v>
      </c>
      <c r="E14" s="70">
        <v>4</v>
      </c>
      <c r="F14" s="44" t="str">
        <f>F8</f>
        <v>Pazduro</v>
      </c>
      <c r="G14" s="47" t="s">
        <v>60</v>
      </c>
      <c r="H14" s="64">
        <v>0.61111111111111105</v>
      </c>
      <c r="I14" s="43" t="str">
        <f>I7</f>
        <v>光竜寺Jr.k</v>
      </c>
      <c r="J14" s="68">
        <v>7</v>
      </c>
      <c r="K14" s="41" t="s">
        <v>9</v>
      </c>
      <c r="L14" s="70">
        <v>1</v>
      </c>
      <c r="M14" s="44" t="str">
        <f>M8</f>
        <v>光明台JSC</v>
      </c>
      <c r="N14" s="46" t="s">
        <v>67</v>
      </c>
    </row>
    <row r="15" spans="2:14" ht="36" customHeight="1">
      <c r="B15" s="43" t="str">
        <f>B8</f>
        <v>GROWUP　FC</v>
      </c>
      <c r="C15" s="68">
        <v>1</v>
      </c>
      <c r="D15" s="41" t="s">
        <v>9</v>
      </c>
      <c r="E15" s="70">
        <v>2</v>
      </c>
      <c r="F15" s="44" t="str">
        <f>F9</f>
        <v>深井FC</v>
      </c>
      <c r="G15" s="47" t="s">
        <v>59</v>
      </c>
      <c r="H15" s="64">
        <v>0.63888888888888895</v>
      </c>
      <c r="I15" s="43" t="str">
        <f>I8</f>
        <v>野田FC</v>
      </c>
      <c r="J15" s="68">
        <v>1</v>
      </c>
      <c r="K15" s="41" t="s">
        <v>9</v>
      </c>
      <c r="L15" s="70">
        <v>0</v>
      </c>
      <c r="M15" s="44" t="str">
        <f>M9</f>
        <v>岩出FCAzul</v>
      </c>
      <c r="N15" s="46" t="s">
        <v>66</v>
      </c>
    </row>
    <row r="16" spans="2:14" ht="36" customHeight="1" thickBot="1">
      <c r="B16" s="48" t="str">
        <f>F7</f>
        <v>東百舌鳥FC</v>
      </c>
      <c r="C16" s="69">
        <v>0</v>
      </c>
      <c r="D16" s="49" t="s">
        <v>9</v>
      </c>
      <c r="E16" s="71">
        <v>2</v>
      </c>
      <c r="F16" s="50" t="str">
        <f>F8</f>
        <v>Pazduro</v>
      </c>
      <c r="G16" s="51" t="s">
        <v>64</v>
      </c>
      <c r="H16" s="65">
        <v>0.66666666666666663</v>
      </c>
      <c r="I16" s="48" t="str">
        <f>M7</f>
        <v>AZALEA　FC</v>
      </c>
      <c r="J16" s="69">
        <v>7</v>
      </c>
      <c r="K16" s="49" t="s">
        <v>9</v>
      </c>
      <c r="L16" s="71">
        <v>0</v>
      </c>
      <c r="M16" s="50" t="str">
        <f>M8</f>
        <v>光明台JSC</v>
      </c>
      <c r="N16" s="52" t="s">
        <v>69</v>
      </c>
    </row>
    <row r="17" spans="2:14" ht="19.5" customHeight="1"/>
    <row r="18" spans="2:14"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2:14"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</row>
  </sheetData>
  <mergeCells count="7">
    <mergeCell ref="B2:N3"/>
    <mergeCell ref="B18:N19"/>
    <mergeCell ref="B5:F6"/>
    <mergeCell ref="I5:M6"/>
    <mergeCell ref="H5:H6"/>
    <mergeCell ref="G5:G6"/>
    <mergeCell ref="N5:N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opLeftCell="A2" workbookViewId="0">
      <selection activeCell="L11" sqref="L11"/>
    </sheetView>
  </sheetViews>
  <sheetFormatPr defaultRowHeight="13.5"/>
  <cols>
    <col min="1" max="1" width="5.5" style="29" customWidth="1"/>
    <col min="2" max="2" width="21.75" customWidth="1"/>
    <col min="3" max="3" width="7.5" customWidth="1"/>
    <col min="4" max="4" width="6.25" customWidth="1"/>
    <col min="5" max="5" width="7.5" customWidth="1"/>
    <col min="6" max="6" width="21.75" customWidth="1"/>
    <col min="7" max="7" width="9.125" customWidth="1"/>
    <col min="9" max="9" width="21.75" customWidth="1"/>
    <col min="10" max="10" width="7.5" customWidth="1"/>
    <col min="11" max="11" width="6.25" customWidth="1"/>
    <col min="12" max="12" width="7.5" customWidth="1"/>
    <col min="13" max="13" width="21.75" customWidth="1"/>
  </cols>
  <sheetData>
    <row r="1" spans="1:14" ht="25.5" customHeight="1">
      <c r="B1" s="176" t="s">
        <v>71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4.25" thickBot="1"/>
    <row r="3" spans="1:14">
      <c r="B3" s="177" t="s">
        <v>10</v>
      </c>
      <c r="C3" s="178"/>
      <c r="D3" s="178"/>
      <c r="E3" s="178"/>
      <c r="F3" s="179"/>
      <c r="G3" s="168" t="s">
        <v>47</v>
      </c>
      <c r="H3" s="168"/>
      <c r="I3" s="177" t="s">
        <v>11</v>
      </c>
      <c r="J3" s="178"/>
      <c r="K3" s="178"/>
      <c r="L3" s="178"/>
      <c r="M3" s="179"/>
      <c r="N3" s="168" t="s">
        <v>47</v>
      </c>
    </row>
    <row r="4" spans="1:14">
      <c r="B4" s="180"/>
      <c r="C4" s="181"/>
      <c r="D4" s="181"/>
      <c r="E4" s="181"/>
      <c r="F4" s="182"/>
      <c r="G4" s="175"/>
      <c r="H4" s="175"/>
      <c r="I4" s="180"/>
      <c r="J4" s="181"/>
      <c r="K4" s="181"/>
      <c r="L4" s="181"/>
      <c r="M4" s="182"/>
      <c r="N4" s="175"/>
    </row>
    <row r="5" spans="1:14">
      <c r="B5" s="30"/>
      <c r="C5" s="73"/>
      <c r="D5" s="10" t="s">
        <v>28</v>
      </c>
      <c r="E5" s="66"/>
      <c r="F5" s="31"/>
      <c r="G5" s="169"/>
      <c r="H5" s="169"/>
      <c r="I5" s="30"/>
      <c r="J5" s="73"/>
      <c r="K5" s="10" t="s">
        <v>28</v>
      </c>
      <c r="L5" s="66"/>
      <c r="M5" s="31"/>
      <c r="N5" s="169"/>
    </row>
    <row r="6" spans="1:14" ht="36" customHeight="1">
      <c r="A6" s="29">
        <v>1</v>
      </c>
      <c r="B6" s="11" t="s">
        <v>82</v>
      </c>
      <c r="C6" s="67">
        <v>1</v>
      </c>
      <c r="D6" s="32" t="s">
        <v>12</v>
      </c>
      <c r="E6" s="75">
        <v>0</v>
      </c>
      <c r="F6" s="12" t="s">
        <v>87</v>
      </c>
      <c r="G6" s="103" t="str">
        <f>B8</f>
        <v>Pazduro　FC</v>
      </c>
      <c r="H6" s="16">
        <v>0.39583333333333331</v>
      </c>
      <c r="I6" s="11" t="s">
        <v>86</v>
      </c>
      <c r="J6" s="67">
        <v>2</v>
      </c>
      <c r="K6" s="32" t="s">
        <v>13</v>
      </c>
      <c r="L6" s="115">
        <v>0</v>
      </c>
      <c r="M6" s="12" t="s">
        <v>83</v>
      </c>
      <c r="N6" s="103" t="str">
        <f>I8</f>
        <v>AZALEA　FC</v>
      </c>
    </row>
    <row r="7" spans="1:14" ht="36" customHeight="1">
      <c r="A7" s="29">
        <v>2</v>
      </c>
      <c r="B7" s="11" t="s">
        <v>85</v>
      </c>
      <c r="C7" s="67">
        <v>3</v>
      </c>
      <c r="D7" s="33" t="s">
        <v>29</v>
      </c>
      <c r="E7" s="76">
        <v>0</v>
      </c>
      <c r="F7" s="12" t="s">
        <v>84</v>
      </c>
      <c r="G7" s="103" t="str">
        <f>B6</f>
        <v>東百舌鳥　FC</v>
      </c>
      <c r="H7" s="16">
        <v>0.43055555555555558</v>
      </c>
      <c r="I7" s="11" t="s">
        <v>81</v>
      </c>
      <c r="J7" s="67">
        <v>1</v>
      </c>
      <c r="K7" s="33" t="s">
        <v>15</v>
      </c>
      <c r="L7" s="115">
        <v>1</v>
      </c>
      <c r="M7" s="12" t="s">
        <v>88</v>
      </c>
      <c r="N7" s="34" t="str">
        <f>I6</f>
        <v>野田　FC</v>
      </c>
    </row>
    <row r="8" spans="1:14" ht="36" customHeight="1">
      <c r="A8" s="29">
        <v>3</v>
      </c>
      <c r="B8" s="11" t="s">
        <v>80</v>
      </c>
      <c r="C8" s="67" t="s">
        <v>91</v>
      </c>
      <c r="D8" s="33" t="s">
        <v>27</v>
      </c>
      <c r="E8" s="114" t="s">
        <v>92</v>
      </c>
      <c r="F8" s="12" t="s">
        <v>82</v>
      </c>
      <c r="G8" s="34" t="str">
        <f>F7</f>
        <v>榎　FC</v>
      </c>
      <c r="H8" s="16">
        <v>0.46527777777777773</v>
      </c>
      <c r="I8" s="11" t="s">
        <v>56</v>
      </c>
      <c r="J8" s="67">
        <v>2</v>
      </c>
      <c r="K8" s="33" t="s">
        <v>17</v>
      </c>
      <c r="L8" s="115">
        <v>0</v>
      </c>
      <c r="M8" s="12" t="s">
        <v>86</v>
      </c>
      <c r="N8" s="103" t="str">
        <f>M7</f>
        <v>光明台　JSC</v>
      </c>
    </row>
    <row r="9" spans="1:14" ht="36" customHeight="1">
      <c r="A9" s="29">
        <v>4</v>
      </c>
      <c r="B9" s="11" t="s">
        <v>87</v>
      </c>
      <c r="C9" s="67">
        <v>5</v>
      </c>
      <c r="D9" s="33" t="s">
        <v>18</v>
      </c>
      <c r="E9" s="114">
        <v>2</v>
      </c>
      <c r="F9" s="12" t="s">
        <v>84</v>
      </c>
      <c r="G9" s="34" t="s">
        <v>43</v>
      </c>
      <c r="H9" s="16">
        <v>0.5</v>
      </c>
      <c r="I9" s="11" t="s">
        <v>52</v>
      </c>
      <c r="J9" s="67">
        <v>2</v>
      </c>
      <c r="K9" s="33" t="s">
        <v>19</v>
      </c>
      <c r="L9" s="115">
        <v>1</v>
      </c>
      <c r="M9" s="12" t="s">
        <v>88</v>
      </c>
      <c r="N9" s="34" t="s">
        <v>44</v>
      </c>
    </row>
    <row r="10" spans="1:14" ht="36" customHeight="1">
      <c r="A10" s="29">
        <v>5</v>
      </c>
      <c r="B10" s="11" t="s">
        <v>82</v>
      </c>
      <c r="C10" s="67">
        <v>0</v>
      </c>
      <c r="D10" s="33" t="s">
        <v>20</v>
      </c>
      <c r="E10" s="114">
        <v>1</v>
      </c>
      <c r="F10" s="12" t="s">
        <v>85</v>
      </c>
      <c r="G10" s="34" t="s">
        <v>41</v>
      </c>
      <c r="H10" s="16">
        <v>0.53472222222222221</v>
      </c>
      <c r="I10" s="11" t="s">
        <v>56</v>
      </c>
      <c r="J10" s="67">
        <v>3</v>
      </c>
      <c r="K10" s="33" t="s">
        <v>21</v>
      </c>
      <c r="L10" s="115">
        <v>0</v>
      </c>
      <c r="M10" s="12" t="s">
        <v>81</v>
      </c>
      <c r="N10" s="34" t="s">
        <v>42</v>
      </c>
    </row>
    <row r="11" spans="1:14" ht="36" customHeight="1">
      <c r="A11" s="29">
        <v>6</v>
      </c>
      <c r="B11" s="11" t="s">
        <v>84</v>
      </c>
      <c r="C11" s="67">
        <v>1</v>
      </c>
      <c r="D11" s="33" t="s">
        <v>30</v>
      </c>
      <c r="E11" s="114">
        <v>11</v>
      </c>
      <c r="F11" s="12" t="s">
        <v>88</v>
      </c>
      <c r="G11" s="34" t="s">
        <v>45</v>
      </c>
      <c r="H11" s="16">
        <v>0.56944444444444442</v>
      </c>
      <c r="I11" s="11" t="s">
        <v>96</v>
      </c>
      <c r="J11" s="67" t="s">
        <v>99</v>
      </c>
      <c r="K11" s="33" t="s">
        <v>23</v>
      </c>
      <c r="L11" s="115" t="s">
        <v>100</v>
      </c>
      <c r="M11" s="12" t="s">
        <v>86</v>
      </c>
      <c r="N11" s="34" t="s">
        <v>46</v>
      </c>
    </row>
    <row r="12" spans="1:14" ht="36" customHeight="1">
      <c r="A12" s="29">
        <v>7</v>
      </c>
      <c r="B12" s="11" t="s">
        <v>82</v>
      </c>
      <c r="C12" s="67" t="s">
        <v>93</v>
      </c>
      <c r="D12" s="33" t="s">
        <v>24</v>
      </c>
      <c r="E12" s="114" t="s">
        <v>94</v>
      </c>
      <c r="F12" s="12" t="s">
        <v>81</v>
      </c>
      <c r="G12" s="34" t="s">
        <v>48</v>
      </c>
      <c r="H12" s="16">
        <v>0.60416666666666663</v>
      </c>
      <c r="I12" s="11" t="s">
        <v>87</v>
      </c>
      <c r="J12" s="67">
        <v>2</v>
      </c>
      <c r="K12" s="33" t="s">
        <v>25</v>
      </c>
      <c r="L12" s="114">
        <v>0</v>
      </c>
      <c r="M12" s="12" t="s">
        <v>52</v>
      </c>
      <c r="N12" s="34" t="s">
        <v>49</v>
      </c>
    </row>
    <row r="13" spans="1:14" ht="36" customHeight="1">
      <c r="A13" s="29">
        <v>8</v>
      </c>
      <c r="B13" s="11" t="s">
        <v>85</v>
      </c>
      <c r="C13" s="67">
        <v>0</v>
      </c>
      <c r="D13" s="33" t="s">
        <v>95</v>
      </c>
      <c r="E13" s="114">
        <v>1</v>
      </c>
      <c r="F13" s="12" t="s">
        <v>97</v>
      </c>
      <c r="G13" s="34" t="s">
        <v>98</v>
      </c>
      <c r="H13" s="16">
        <v>0.63888888888888895</v>
      </c>
      <c r="I13" s="11"/>
      <c r="J13" s="67"/>
      <c r="K13" s="33"/>
      <c r="L13" s="76"/>
      <c r="M13" s="12"/>
      <c r="N13" s="34"/>
    </row>
    <row r="14" spans="1:14" ht="36" customHeight="1">
      <c r="B14" s="172" t="s">
        <v>31</v>
      </c>
      <c r="C14" s="173"/>
      <c r="D14" s="173"/>
      <c r="E14" s="173"/>
      <c r="F14" s="174"/>
      <c r="G14" s="34"/>
      <c r="H14" s="16">
        <v>0.66666666666666663</v>
      </c>
      <c r="I14" s="11"/>
      <c r="J14" s="67"/>
      <c r="K14" s="10"/>
      <c r="L14" s="66"/>
      <c r="M14" s="12"/>
      <c r="N14" s="34"/>
    </row>
    <row r="15" spans="1:14" ht="36" customHeight="1" thickBot="1">
      <c r="B15" s="13"/>
      <c r="C15" s="74"/>
      <c r="D15" s="14"/>
      <c r="E15" s="77"/>
      <c r="F15" s="15"/>
      <c r="G15" s="42"/>
      <c r="H15" s="17"/>
      <c r="I15" s="13"/>
      <c r="J15" s="74"/>
      <c r="K15" s="14"/>
      <c r="L15" s="77"/>
      <c r="M15" s="15"/>
      <c r="N15" s="42"/>
    </row>
    <row r="16" spans="1:14" ht="36" customHeight="1"/>
  </sheetData>
  <mergeCells count="7">
    <mergeCell ref="B14:F14"/>
    <mergeCell ref="G3:G5"/>
    <mergeCell ref="B1:N1"/>
    <mergeCell ref="N3:N5"/>
    <mergeCell ref="H3:H5"/>
    <mergeCell ref="B3:F4"/>
    <mergeCell ref="I3:M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O55"/>
  <sheetViews>
    <sheetView topLeftCell="A29" workbookViewId="0">
      <selection activeCell="Z36" sqref="Z36:AE37"/>
    </sheetView>
  </sheetViews>
  <sheetFormatPr defaultColWidth="2.25" defaultRowHeight="13.5"/>
  <sheetData>
    <row r="1" spans="4:41">
      <c r="U1" s="184" t="s">
        <v>38</v>
      </c>
      <c r="V1" s="185"/>
      <c r="W1" s="185"/>
      <c r="X1" s="186"/>
    </row>
    <row r="2" spans="4:41">
      <c r="U2" s="187"/>
      <c r="V2" s="181"/>
      <c r="W2" s="181"/>
      <c r="X2" s="188"/>
    </row>
    <row r="3" spans="4:41">
      <c r="V3" s="119"/>
      <c r="W3" s="185" t="s">
        <v>26</v>
      </c>
      <c r="X3" s="185"/>
    </row>
    <row r="4" spans="4:41" ht="14.25" thickBot="1">
      <c r="V4" s="117"/>
      <c r="W4" s="189"/>
      <c r="X4" s="189"/>
      <c r="Y4" s="118"/>
      <c r="Z4" s="118"/>
      <c r="AA4" s="118"/>
      <c r="AB4" s="118"/>
      <c r="AC4" s="118"/>
      <c r="AD4" s="118"/>
      <c r="AE4" s="118"/>
      <c r="AF4" s="118"/>
      <c r="AG4" s="118"/>
    </row>
    <row r="5" spans="4:41" ht="14.25" thickTop="1">
      <c r="K5" s="116"/>
      <c r="L5" s="24"/>
      <c r="M5" s="24"/>
      <c r="N5" s="24"/>
      <c r="O5" s="24"/>
      <c r="P5" s="24"/>
      <c r="Q5" s="24"/>
      <c r="R5" s="24"/>
      <c r="S5" s="24"/>
      <c r="T5" s="24"/>
      <c r="U5" s="24"/>
      <c r="V5" s="38"/>
      <c r="W5" s="39"/>
      <c r="X5" s="23"/>
      <c r="Y5" s="23"/>
      <c r="Z5" s="23"/>
      <c r="AA5" s="23"/>
      <c r="AB5" s="23"/>
      <c r="AC5" s="23"/>
      <c r="AD5" s="23"/>
      <c r="AE5" s="23"/>
      <c r="AF5" s="23"/>
      <c r="AG5" s="116"/>
    </row>
    <row r="6" spans="4:41">
      <c r="K6" s="116"/>
      <c r="L6" s="23"/>
      <c r="M6" s="23"/>
      <c r="N6" s="23"/>
      <c r="O6" s="23"/>
      <c r="P6" s="23"/>
      <c r="Q6" s="23"/>
      <c r="R6" s="23"/>
      <c r="S6" s="23"/>
      <c r="T6" s="23"/>
      <c r="U6" s="23"/>
      <c r="V6" s="39"/>
      <c r="W6" s="39"/>
      <c r="X6" s="23"/>
      <c r="Y6" s="23"/>
      <c r="Z6" s="23"/>
      <c r="AA6" s="23"/>
      <c r="AB6" s="23"/>
      <c r="AC6" s="23"/>
      <c r="AD6" s="23"/>
      <c r="AE6" s="23"/>
      <c r="AF6" s="23"/>
      <c r="AG6" s="116"/>
    </row>
    <row r="7" spans="4:41" ht="14.25" thickBot="1">
      <c r="K7" s="116"/>
      <c r="L7" s="23"/>
      <c r="M7" s="23"/>
      <c r="N7" s="23"/>
      <c r="O7" s="23"/>
      <c r="P7" s="23"/>
      <c r="Q7" s="23"/>
      <c r="R7" s="118"/>
      <c r="S7" s="118"/>
      <c r="T7" s="118"/>
      <c r="U7" s="118"/>
      <c r="V7" s="120"/>
      <c r="W7" s="27"/>
      <c r="X7" s="27"/>
      <c r="Y7" s="27"/>
      <c r="Z7" s="27"/>
      <c r="AA7" s="27"/>
      <c r="AB7" s="23"/>
      <c r="AC7" s="23"/>
      <c r="AD7" s="23"/>
      <c r="AE7" s="23"/>
      <c r="AF7" s="23"/>
      <c r="AG7" s="116"/>
    </row>
    <row r="8" spans="4:41" ht="15" thickTop="1" thickBot="1">
      <c r="K8" s="117"/>
      <c r="L8" s="125"/>
      <c r="M8" s="118"/>
      <c r="N8" s="118"/>
      <c r="O8" s="118"/>
      <c r="P8" s="118"/>
      <c r="Q8" s="120"/>
      <c r="R8" s="118"/>
      <c r="S8" s="23"/>
      <c r="T8" s="23"/>
      <c r="U8" s="23"/>
      <c r="V8" s="183" t="s">
        <v>34</v>
      </c>
      <c r="W8" s="204"/>
      <c r="X8" s="23"/>
      <c r="Y8" s="23"/>
      <c r="Z8" s="23"/>
      <c r="AA8" s="28"/>
      <c r="AB8" s="23"/>
      <c r="AC8" s="23"/>
      <c r="AD8" s="23"/>
      <c r="AE8" s="23"/>
      <c r="AF8" s="23"/>
      <c r="AG8" s="117"/>
      <c r="AH8" s="125"/>
      <c r="AI8" s="118"/>
      <c r="AJ8" s="118"/>
      <c r="AK8" s="118"/>
      <c r="AL8" s="118"/>
    </row>
    <row r="9" spans="4:41" ht="14.25" thickTop="1">
      <c r="F9" s="116"/>
      <c r="G9" s="24"/>
      <c r="H9" s="24"/>
      <c r="I9" s="24"/>
      <c r="J9" s="24"/>
      <c r="K9" s="185" t="s">
        <v>20</v>
      </c>
      <c r="L9" s="183"/>
      <c r="M9" s="23"/>
      <c r="N9" s="23"/>
      <c r="O9" s="23"/>
      <c r="P9" s="23"/>
      <c r="Q9" s="23"/>
      <c r="R9" s="116"/>
      <c r="V9" s="183"/>
      <c r="W9" s="183"/>
      <c r="Z9" s="116"/>
      <c r="AA9" s="24"/>
      <c r="AB9" s="24"/>
      <c r="AC9" s="24"/>
      <c r="AD9" s="24"/>
      <c r="AE9" s="24"/>
      <c r="AF9" s="24"/>
      <c r="AG9" s="185" t="s">
        <v>32</v>
      </c>
      <c r="AH9" s="183"/>
      <c r="AI9" s="23"/>
      <c r="AJ9" s="23"/>
      <c r="AK9" s="23"/>
      <c r="AL9" s="116"/>
    </row>
    <row r="10" spans="4:41">
      <c r="F10" s="116"/>
      <c r="G10" s="23"/>
      <c r="H10" s="23"/>
      <c r="I10" s="23"/>
      <c r="J10" s="23"/>
      <c r="K10" s="183"/>
      <c r="L10" s="183"/>
      <c r="M10" s="23"/>
      <c r="N10" s="23"/>
      <c r="O10" s="23"/>
      <c r="P10" s="23"/>
      <c r="Q10" s="23"/>
      <c r="R10" s="116"/>
      <c r="T10" s="166" t="s">
        <v>37</v>
      </c>
      <c r="U10" s="190"/>
      <c r="V10" s="190"/>
      <c r="W10" s="190"/>
      <c r="X10" s="190"/>
      <c r="Y10" s="164"/>
      <c r="Z10" s="116"/>
      <c r="AA10" s="23"/>
      <c r="AB10" s="23"/>
      <c r="AC10" s="23"/>
      <c r="AD10" s="23"/>
      <c r="AE10" s="23"/>
      <c r="AF10" s="23"/>
      <c r="AG10" s="183"/>
      <c r="AH10" s="183"/>
      <c r="AI10" s="23"/>
      <c r="AJ10" s="23"/>
      <c r="AK10" s="23"/>
      <c r="AL10" s="116"/>
    </row>
    <row r="11" spans="4:41" ht="14.25" thickBot="1">
      <c r="F11" s="117"/>
      <c r="G11" s="118"/>
      <c r="H11" s="118"/>
      <c r="I11" s="118"/>
      <c r="J11" s="118"/>
      <c r="K11" s="23"/>
      <c r="L11" s="23"/>
      <c r="M11" s="23"/>
      <c r="N11" s="23"/>
      <c r="O11" s="23"/>
      <c r="P11" s="23"/>
      <c r="Q11" s="23"/>
      <c r="R11" s="116"/>
      <c r="V11" s="35"/>
      <c r="W11" s="35"/>
      <c r="Z11" s="116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117"/>
    </row>
    <row r="12" spans="4:41" ht="14.25" thickTop="1">
      <c r="E12" s="18"/>
      <c r="F12" s="24"/>
      <c r="G12" s="183" t="s">
        <v>16</v>
      </c>
      <c r="H12" s="183"/>
      <c r="I12" s="23"/>
      <c r="J12" s="116"/>
      <c r="Q12" s="23"/>
      <c r="R12" s="121"/>
      <c r="S12" s="39"/>
      <c r="T12" s="23"/>
      <c r="U12" s="23"/>
      <c r="V12" s="39"/>
      <c r="W12" s="39"/>
      <c r="X12" s="23"/>
      <c r="Y12" s="23"/>
      <c r="Z12" s="121"/>
      <c r="AA12" s="39"/>
      <c r="AB12" s="23"/>
      <c r="AH12" s="116"/>
      <c r="AI12" s="24"/>
      <c r="AJ12" s="24"/>
      <c r="AK12" s="185" t="s">
        <v>17</v>
      </c>
      <c r="AL12" s="185"/>
      <c r="AM12" s="127"/>
      <c r="AN12" s="124"/>
    </row>
    <row r="13" spans="4:41" ht="14.25" thickBot="1">
      <c r="E13" s="20"/>
      <c r="F13" s="23"/>
      <c r="G13" s="183"/>
      <c r="H13" s="183"/>
      <c r="I13" s="118"/>
      <c r="J13" s="120"/>
      <c r="Q13" s="25"/>
      <c r="R13" s="122"/>
      <c r="S13" s="123"/>
      <c r="T13" s="118"/>
      <c r="U13" s="23"/>
      <c r="V13" s="23"/>
      <c r="W13" s="23"/>
      <c r="X13" s="23"/>
      <c r="Y13" s="118"/>
      <c r="Z13" s="126"/>
      <c r="AA13" s="40"/>
      <c r="AB13" s="25"/>
      <c r="AH13" s="117"/>
      <c r="AI13" s="125"/>
      <c r="AJ13" s="118"/>
      <c r="AK13" s="183"/>
      <c r="AL13" s="183"/>
      <c r="AM13" s="23"/>
      <c r="AN13" s="116"/>
    </row>
    <row r="14" spans="4:41" ht="14.25" thickTop="1">
      <c r="E14" s="20"/>
      <c r="F14" s="23"/>
      <c r="G14" s="23"/>
      <c r="H14" s="116"/>
      <c r="I14" s="23"/>
      <c r="J14" s="183" t="s">
        <v>12</v>
      </c>
      <c r="K14" s="185"/>
      <c r="L14" s="19"/>
      <c r="Q14" s="20"/>
      <c r="R14" s="183" t="s">
        <v>14</v>
      </c>
      <c r="S14" s="183"/>
      <c r="T14" s="124"/>
      <c r="X14" s="116"/>
      <c r="Y14" s="23"/>
      <c r="Z14" s="183" t="s">
        <v>15</v>
      </c>
      <c r="AA14" s="183"/>
      <c r="AB14" s="21"/>
      <c r="AG14" s="18"/>
      <c r="AH14" s="185" t="s">
        <v>13</v>
      </c>
      <c r="AI14" s="183"/>
      <c r="AJ14" s="124"/>
      <c r="AK14" s="23"/>
      <c r="AL14" s="23"/>
      <c r="AM14" s="23"/>
      <c r="AN14" s="116"/>
    </row>
    <row r="15" spans="4:41">
      <c r="E15" s="20"/>
      <c r="F15" s="23"/>
      <c r="G15" s="23"/>
      <c r="H15" s="117"/>
      <c r="I15" s="23"/>
      <c r="J15" s="183"/>
      <c r="K15" s="183"/>
      <c r="L15" s="21"/>
      <c r="Q15" s="20"/>
      <c r="R15" s="183"/>
      <c r="S15" s="183"/>
      <c r="T15" s="117"/>
      <c r="X15" s="117"/>
      <c r="Y15" s="23"/>
      <c r="Z15" s="183"/>
      <c r="AA15" s="183"/>
      <c r="AB15" s="21"/>
      <c r="AG15" s="20"/>
      <c r="AH15" s="183"/>
      <c r="AI15" s="183"/>
      <c r="AJ15" s="117"/>
      <c r="AK15" s="23"/>
      <c r="AL15" s="23"/>
      <c r="AM15" s="23"/>
      <c r="AN15" s="117"/>
    </row>
    <row r="16" spans="4:41" ht="13.5" customHeight="1">
      <c r="D16" s="191" t="str">
        <f>'2日目タイムスケジュール'!B8</f>
        <v>Pazduro　FC</v>
      </c>
      <c r="E16" s="192"/>
      <c r="H16" s="191" t="str">
        <f>'2日目タイムスケジュール'!B6</f>
        <v>東百舌鳥　FC</v>
      </c>
      <c r="I16" s="192"/>
      <c r="L16" s="198" t="str">
        <f>'2日目タイムスケジュール'!F6</f>
        <v>光竜寺Jr.K</v>
      </c>
      <c r="M16" s="199"/>
      <c r="N16" s="37"/>
      <c r="O16" s="37"/>
      <c r="P16" s="198" t="str">
        <f>'2日目タイムスケジュール'!F7</f>
        <v>榎　FC</v>
      </c>
      <c r="Q16" s="199"/>
      <c r="R16" s="37"/>
      <c r="S16" s="37"/>
      <c r="T16" s="198" t="str">
        <f>'2日目タイムスケジュール'!B7</f>
        <v>岩出FC　AZUL</v>
      </c>
      <c r="U16" s="199"/>
      <c r="V16" s="37"/>
      <c r="W16" s="37"/>
      <c r="X16" s="198" t="str">
        <f>'2日目タイムスケジュール'!I7</f>
        <v>深井　FC</v>
      </c>
      <c r="Y16" s="199"/>
      <c r="Z16" s="37"/>
      <c r="AA16" s="37"/>
      <c r="AB16" s="198" t="str">
        <f>'2日目タイムスケジュール'!M7</f>
        <v>光明台　JSC</v>
      </c>
      <c r="AC16" s="199"/>
      <c r="AD16" s="37"/>
      <c r="AE16" s="37"/>
      <c r="AF16" s="198" t="str">
        <f>'2日目タイムスケジュール'!M6</f>
        <v>GROWUP　FC</v>
      </c>
      <c r="AG16" s="199"/>
      <c r="AJ16" s="191" t="str">
        <f>'2日目タイムスケジュール'!I6</f>
        <v>野田　FC</v>
      </c>
      <c r="AK16" s="192"/>
      <c r="AN16" s="191" t="str">
        <f>'2日目タイムスケジュール'!I8</f>
        <v>AZALEA　FC</v>
      </c>
      <c r="AO16" s="192"/>
    </row>
    <row r="17" spans="4:41">
      <c r="D17" s="193"/>
      <c r="E17" s="194"/>
      <c r="H17" s="193"/>
      <c r="I17" s="194"/>
      <c r="L17" s="200"/>
      <c r="M17" s="201"/>
      <c r="N17" s="37"/>
      <c r="O17" s="37"/>
      <c r="P17" s="200"/>
      <c r="Q17" s="201"/>
      <c r="R17" s="37"/>
      <c r="S17" s="37"/>
      <c r="T17" s="200"/>
      <c r="U17" s="201"/>
      <c r="V17" s="37"/>
      <c r="W17" s="37"/>
      <c r="X17" s="200"/>
      <c r="Y17" s="201"/>
      <c r="Z17" s="37"/>
      <c r="AA17" s="37"/>
      <c r="AB17" s="200"/>
      <c r="AC17" s="201"/>
      <c r="AD17" s="37"/>
      <c r="AE17" s="37"/>
      <c r="AF17" s="200"/>
      <c r="AG17" s="201"/>
      <c r="AJ17" s="193"/>
      <c r="AK17" s="194"/>
      <c r="AN17" s="193"/>
      <c r="AO17" s="194"/>
    </row>
    <row r="18" spans="4:41">
      <c r="D18" s="193"/>
      <c r="E18" s="194"/>
      <c r="H18" s="193"/>
      <c r="I18" s="194"/>
      <c r="L18" s="200"/>
      <c r="M18" s="201"/>
      <c r="N18" s="37"/>
      <c r="O18" s="37"/>
      <c r="P18" s="200"/>
      <c r="Q18" s="201"/>
      <c r="R18" s="37"/>
      <c r="S18" s="37"/>
      <c r="T18" s="200"/>
      <c r="U18" s="201"/>
      <c r="V18" s="37"/>
      <c r="W18" s="37"/>
      <c r="X18" s="200"/>
      <c r="Y18" s="201"/>
      <c r="Z18" s="37"/>
      <c r="AA18" s="37"/>
      <c r="AB18" s="200"/>
      <c r="AC18" s="201"/>
      <c r="AD18" s="37"/>
      <c r="AE18" s="37"/>
      <c r="AF18" s="200"/>
      <c r="AG18" s="201"/>
      <c r="AJ18" s="193"/>
      <c r="AK18" s="194"/>
      <c r="AN18" s="193"/>
      <c r="AO18" s="194"/>
    </row>
    <row r="19" spans="4:41">
      <c r="D19" s="193"/>
      <c r="E19" s="194"/>
      <c r="H19" s="193"/>
      <c r="I19" s="194"/>
      <c r="L19" s="200"/>
      <c r="M19" s="201"/>
      <c r="N19" s="37"/>
      <c r="O19" s="37"/>
      <c r="P19" s="200"/>
      <c r="Q19" s="201"/>
      <c r="R19" s="37"/>
      <c r="S19" s="37"/>
      <c r="T19" s="200"/>
      <c r="U19" s="201"/>
      <c r="V19" s="37"/>
      <c r="W19" s="37"/>
      <c r="X19" s="200"/>
      <c r="Y19" s="201"/>
      <c r="Z19" s="37"/>
      <c r="AA19" s="37"/>
      <c r="AB19" s="200"/>
      <c r="AC19" s="201"/>
      <c r="AD19" s="37"/>
      <c r="AE19" s="37"/>
      <c r="AF19" s="200"/>
      <c r="AG19" s="201"/>
      <c r="AJ19" s="193"/>
      <c r="AK19" s="194"/>
      <c r="AN19" s="193"/>
      <c r="AO19" s="194"/>
    </row>
    <row r="20" spans="4:41">
      <c r="D20" s="193"/>
      <c r="E20" s="194"/>
      <c r="H20" s="193"/>
      <c r="I20" s="194"/>
      <c r="L20" s="200"/>
      <c r="M20" s="201"/>
      <c r="N20" s="37"/>
      <c r="O20" s="37"/>
      <c r="P20" s="200"/>
      <c r="Q20" s="201"/>
      <c r="R20" s="37"/>
      <c r="S20" s="37"/>
      <c r="T20" s="200"/>
      <c r="U20" s="201"/>
      <c r="V20" s="37"/>
      <c r="W20" s="37"/>
      <c r="X20" s="200"/>
      <c r="Y20" s="201"/>
      <c r="Z20" s="37"/>
      <c r="AA20" s="37"/>
      <c r="AB20" s="200"/>
      <c r="AC20" s="201"/>
      <c r="AD20" s="37"/>
      <c r="AE20" s="37"/>
      <c r="AF20" s="200"/>
      <c r="AG20" s="201"/>
      <c r="AJ20" s="193"/>
      <c r="AK20" s="194"/>
      <c r="AN20" s="193"/>
      <c r="AO20" s="194"/>
    </row>
    <row r="21" spans="4:41">
      <c r="D21" s="193"/>
      <c r="E21" s="194"/>
      <c r="H21" s="193"/>
      <c r="I21" s="194"/>
      <c r="L21" s="200"/>
      <c r="M21" s="201"/>
      <c r="N21" s="37"/>
      <c r="O21" s="37"/>
      <c r="P21" s="200"/>
      <c r="Q21" s="201"/>
      <c r="R21" s="37"/>
      <c r="S21" s="37"/>
      <c r="T21" s="200"/>
      <c r="U21" s="201"/>
      <c r="V21" s="37"/>
      <c r="W21" s="37"/>
      <c r="X21" s="200"/>
      <c r="Y21" s="201"/>
      <c r="Z21" s="37"/>
      <c r="AA21" s="37"/>
      <c r="AB21" s="200"/>
      <c r="AC21" s="201"/>
      <c r="AD21" s="37"/>
      <c r="AE21" s="37"/>
      <c r="AF21" s="200"/>
      <c r="AG21" s="201"/>
      <c r="AJ21" s="193"/>
      <c r="AK21" s="194"/>
      <c r="AN21" s="193"/>
      <c r="AO21" s="194"/>
    </row>
    <row r="22" spans="4:41">
      <c r="D22" s="193"/>
      <c r="E22" s="194"/>
      <c r="H22" s="193"/>
      <c r="I22" s="194"/>
      <c r="L22" s="200"/>
      <c r="M22" s="201"/>
      <c r="N22" s="37"/>
      <c r="O22" s="37"/>
      <c r="P22" s="200"/>
      <c r="Q22" s="201"/>
      <c r="R22" s="37"/>
      <c r="S22" s="37"/>
      <c r="T22" s="200"/>
      <c r="U22" s="201"/>
      <c r="V22" s="37"/>
      <c r="W22" s="37"/>
      <c r="X22" s="200"/>
      <c r="Y22" s="201"/>
      <c r="Z22" s="37"/>
      <c r="AA22" s="37"/>
      <c r="AB22" s="200"/>
      <c r="AC22" s="201"/>
      <c r="AD22" s="37"/>
      <c r="AE22" s="37"/>
      <c r="AF22" s="200"/>
      <c r="AG22" s="201"/>
      <c r="AJ22" s="193"/>
      <c r="AK22" s="194"/>
      <c r="AN22" s="193"/>
      <c r="AO22" s="194"/>
    </row>
    <row r="23" spans="4:41">
      <c r="D23" s="193"/>
      <c r="E23" s="194"/>
      <c r="H23" s="193"/>
      <c r="I23" s="194"/>
      <c r="L23" s="200"/>
      <c r="M23" s="201"/>
      <c r="N23" s="37"/>
      <c r="O23" s="37"/>
      <c r="P23" s="200"/>
      <c r="Q23" s="201"/>
      <c r="R23" s="37"/>
      <c r="S23" s="37"/>
      <c r="T23" s="200"/>
      <c r="U23" s="201"/>
      <c r="V23" s="37"/>
      <c r="W23" s="37"/>
      <c r="X23" s="200"/>
      <c r="Y23" s="201"/>
      <c r="Z23" s="37"/>
      <c r="AA23" s="37"/>
      <c r="AB23" s="200"/>
      <c r="AC23" s="201"/>
      <c r="AD23" s="37"/>
      <c r="AE23" s="37"/>
      <c r="AF23" s="200"/>
      <c r="AG23" s="201"/>
      <c r="AJ23" s="193"/>
      <c r="AK23" s="194"/>
      <c r="AN23" s="193"/>
      <c r="AO23" s="194"/>
    </row>
    <row r="24" spans="4:41">
      <c r="D24" s="193"/>
      <c r="E24" s="194"/>
      <c r="H24" s="193"/>
      <c r="I24" s="194"/>
      <c r="L24" s="200"/>
      <c r="M24" s="201"/>
      <c r="N24" s="37"/>
      <c r="O24" s="37"/>
      <c r="P24" s="200"/>
      <c r="Q24" s="201"/>
      <c r="R24" s="37"/>
      <c r="S24" s="37"/>
      <c r="T24" s="200"/>
      <c r="U24" s="201"/>
      <c r="V24" s="37"/>
      <c r="W24" s="37"/>
      <c r="X24" s="200"/>
      <c r="Y24" s="201"/>
      <c r="Z24" s="37"/>
      <c r="AA24" s="37"/>
      <c r="AB24" s="200"/>
      <c r="AC24" s="201"/>
      <c r="AD24" s="37"/>
      <c r="AE24" s="37"/>
      <c r="AF24" s="200"/>
      <c r="AG24" s="201"/>
      <c r="AJ24" s="193"/>
      <c r="AK24" s="194"/>
      <c r="AN24" s="193"/>
      <c r="AO24" s="194"/>
    </row>
    <row r="25" spans="4:41">
      <c r="D25" s="193"/>
      <c r="E25" s="194"/>
      <c r="H25" s="193"/>
      <c r="I25" s="194"/>
      <c r="L25" s="200"/>
      <c r="M25" s="201"/>
      <c r="N25" s="37"/>
      <c r="O25" s="37"/>
      <c r="P25" s="200"/>
      <c r="Q25" s="201"/>
      <c r="R25" s="37"/>
      <c r="S25" s="37"/>
      <c r="T25" s="200"/>
      <c r="U25" s="201"/>
      <c r="V25" s="37"/>
      <c r="W25" s="37"/>
      <c r="X25" s="200"/>
      <c r="Y25" s="201"/>
      <c r="Z25" s="37"/>
      <c r="AA25" s="37"/>
      <c r="AB25" s="200"/>
      <c r="AC25" s="201"/>
      <c r="AD25" s="37"/>
      <c r="AE25" s="37"/>
      <c r="AF25" s="200"/>
      <c r="AG25" s="201"/>
      <c r="AJ25" s="193"/>
      <c r="AK25" s="194"/>
      <c r="AN25" s="193"/>
      <c r="AO25" s="194"/>
    </row>
    <row r="26" spans="4:41">
      <c r="D26" s="195"/>
      <c r="E26" s="196"/>
      <c r="H26" s="195"/>
      <c r="I26" s="196"/>
      <c r="L26" s="202"/>
      <c r="M26" s="203"/>
      <c r="N26" s="37"/>
      <c r="O26" s="37"/>
      <c r="P26" s="202"/>
      <c r="Q26" s="203"/>
      <c r="R26" s="37"/>
      <c r="S26" s="37"/>
      <c r="T26" s="202"/>
      <c r="U26" s="203"/>
      <c r="V26" s="37"/>
      <c r="W26" s="37"/>
      <c r="X26" s="202"/>
      <c r="Y26" s="203"/>
      <c r="Z26" s="37"/>
      <c r="AA26" s="37"/>
      <c r="AB26" s="202"/>
      <c r="AC26" s="203"/>
      <c r="AD26" s="37"/>
      <c r="AE26" s="37"/>
      <c r="AF26" s="202"/>
      <c r="AG26" s="203"/>
      <c r="AJ26" s="195"/>
      <c r="AK26" s="196"/>
      <c r="AN26" s="195"/>
      <c r="AO26" s="196"/>
    </row>
    <row r="33" spans="8:31">
      <c r="K33" s="184" t="s">
        <v>36</v>
      </c>
      <c r="L33" s="185"/>
      <c r="M33" s="185"/>
      <c r="N33" s="185"/>
      <c r="O33" s="185"/>
      <c r="P33" s="185"/>
      <c r="Q33" s="185"/>
      <c r="R33" s="186"/>
    </row>
    <row r="34" spans="8:31">
      <c r="K34" s="187"/>
      <c r="L34" s="181"/>
      <c r="M34" s="181"/>
      <c r="N34" s="181"/>
      <c r="O34" s="181"/>
      <c r="P34" s="181"/>
      <c r="Q34" s="181"/>
      <c r="R34" s="188"/>
    </row>
    <row r="35" spans="8:31">
      <c r="O35" s="134"/>
    </row>
    <row r="36" spans="8:31" ht="14.25" thickBot="1">
      <c r="K36" s="23"/>
      <c r="L36" s="184" t="s">
        <v>40</v>
      </c>
      <c r="M36" s="185"/>
      <c r="N36" s="190"/>
      <c r="O36" s="190"/>
      <c r="P36" s="190"/>
      <c r="Q36" s="164"/>
      <c r="R36" s="25"/>
      <c r="Z36" s="184" t="s">
        <v>33</v>
      </c>
      <c r="AA36" s="185"/>
      <c r="AB36" s="185"/>
      <c r="AC36" s="185"/>
      <c r="AD36" s="185"/>
      <c r="AE36" s="186"/>
    </row>
    <row r="37" spans="8:31" ht="14.25" thickTop="1">
      <c r="J37" s="116"/>
      <c r="K37" s="127"/>
      <c r="L37" s="127"/>
      <c r="M37" s="127"/>
      <c r="N37" s="185" t="s">
        <v>25</v>
      </c>
      <c r="O37" s="185"/>
      <c r="R37" s="119"/>
      <c r="Z37" s="187"/>
      <c r="AA37" s="181"/>
      <c r="AB37" s="181"/>
      <c r="AC37" s="181"/>
      <c r="AD37" s="181"/>
      <c r="AE37" s="188"/>
    </row>
    <row r="38" spans="8:31" ht="14.25" thickBot="1">
      <c r="J38" s="116"/>
      <c r="L38" s="26"/>
      <c r="M38" s="26"/>
      <c r="N38" s="197"/>
      <c r="O38" s="197"/>
      <c r="P38" s="118"/>
      <c r="Q38" s="118"/>
      <c r="R38" s="116"/>
      <c r="AA38" s="132"/>
      <c r="AB38" s="133"/>
      <c r="AC38" s="25"/>
    </row>
    <row r="39" spans="8:31" ht="14.25" thickTop="1">
      <c r="J39" s="116"/>
      <c r="K39" s="128"/>
      <c r="L39" s="23"/>
      <c r="M39" s="23"/>
      <c r="N39" s="23"/>
      <c r="O39" s="23"/>
      <c r="P39" s="23"/>
      <c r="Q39" s="23"/>
      <c r="R39" s="130"/>
      <c r="Z39" s="116"/>
      <c r="AA39" s="23"/>
      <c r="AB39" s="183" t="s">
        <v>35</v>
      </c>
      <c r="AC39" s="183"/>
      <c r="AD39" s="19"/>
    </row>
    <row r="40" spans="8:31">
      <c r="J40" s="116"/>
      <c r="K40" s="23"/>
      <c r="L40" s="166" t="s">
        <v>39</v>
      </c>
      <c r="M40" s="190"/>
      <c r="N40" s="190"/>
      <c r="O40" s="190"/>
      <c r="P40" s="190"/>
      <c r="Q40" s="190"/>
      <c r="R40" s="130"/>
      <c r="Z40" s="116"/>
      <c r="AA40" s="23"/>
      <c r="AB40" s="183"/>
      <c r="AC40" s="183"/>
      <c r="AD40" s="21"/>
    </row>
    <row r="41" spans="8:31" ht="14.25" thickBot="1">
      <c r="I41" s="118"/>
      <c r="J41" s="120"/>
      <c r="K41" s="25"/>
      <c r="L41" s="36"/>
      <c r="N41" s="183" t="s">
        <v>22</v>
      </c>
      <c r="O41" s="183"/>
      <c r="Q41" s="25"/>
      <c r="R41" s="131"/>
      <c r="S41" s="118"/>
      <c r="T41" s="23"/>
      <c r="Z41" s="116"/>
      <c r="AA41" s="23"/>
      <c r="AB41" s="183"/>
      <c r="AC41" s="183"/>
      <c r="AD41" s="21"/>
    </row>
    <row r="42" spans="8:31" ht="14.25" thickTop="1">
      <c r="H42" s="116"/>
      <c r="I42" s="23"/>
      <c r="J42" s="39"/>
      <c r="K42" s="38"/>
      <c r="L42" s="19"/>
      <c r="N42" s="157"/>
      <c r="O42" s="157"/>
      <c r="P42" s="21"/>
      <c r="R42" s="129"/>
      <c r="S42" s="39"/>
      <c r="T42" s="124"/>
      <c r="Z42" s="116"/>
      <c r="AA42" s="23"/>
      <c r="AB42" s="23"/>
      <c r="AC42" s="23"/>
      <c r="AD42" s="21"/>
    </row>
    <row r="43" spans="8:31">
      <c r="H43" s="116"/>
      <c r="I43" s="23"/>
      <c r="J43" s="39" t="s">
        <v>102</v>
      </c>
      <c r="K43" s="39"/>
      <c r="L43" s="21"/>
      <c r="P43" s="21"/>
      <c r="R43" s="183" t="s">
        <v>101</v>
      </c>
      <c r="S43" s="183"/>
      <c r="T43" s="116"/>
      <c r="Z43" s="116"/>
      <c r="AA43" s="23"/>
      <c r="AB43" s="23"/>
      <c r="AC43" s="23"/>
      <c r="AD43" s="21"/>
    </row>
    <row r="44" spans="8:31">
      <c r="H44" s="117"/>
      <c r="I44" s="23"/>
      <c r="J44" s="23"/>
      <c r="K44" s="23"/>
      <c r="L44" s="22"/>
      <c r="P44" s="22"/>
      <c r="T44" s="117"/>
      <c r="Z44" s="117"/>
      <c r="AA44" s="23"/>
      <c r="AB44" s="23"/>
      <c r="AC44" s="23"/>
      <c r="AD44" s="22"/>
    </row>
    <row r="45" spans="8:31" ht="13.5" customHeight="1">
      <c r="H45" s="191" t="s">
        <v>87</v>
      </c>
      <c r="I45" s="192"/>
      <c r="L45" s="191" t="s">
        <v>84</v>
      </c>
      <c r="M45" s="192"/>
      <c r="P45" s="191" t="s">
        <v>88</v>
      </c>
      <c r="Q45" s="192"/>
      <c r="T45" s="191" t="s">
        <v>52</v>
      </c>
      <c r="U45" s="192"/>
      <c r="Z45" s="191" t="s">
        <v>103</v>
      </c>
      <c r="AA45" s="192"/>
      <c r="AD45" s="191" t="s">
        <v>86</v>
      </c>
      <c r="AE45" s="192"/>
    </row>
    <row r="46" spans="8:31">
      <c r="H46" s="193"/>
      <c r="I46" s="194"/>
      <c r="L46" s="193"/>
      <c r="M46" s="194"/>
      <c r="P46" s="193"/>
      <c r="Q46" s="194"/>
      <c r="T46" s="193"/>
      <c r="U46" s="194"/>
      <c r="Z46" s="193"/>
      <c r="AA46" s="194"/>
      <c r="AD46" s="193"/>
      <c r="AE46" s="194"/>
    </row>
    <row r="47" spans="8:31">
      <c r="H47" s="193"/>
      <c r="I47" s="194"/>
      <c r="L47" s="193"/>
      <c r="M47" s="194"/>
      <c r="P47" s="193"/>
      <c r="Q47" s="194"/>
      <c r="T47" s="193"/>
      <c r="U47" s="194"/>
      <c r="Z47" s="193"/>
      <c r="AA47" s="194"/>
      <c r="AD47" s="193"/>
      <c r="AE47" s="194"/>
    </row>
    <row r="48" spans="8:31">
      <c r="H48" s="193"/>
      <c r="I48" s="194"/>
      <c r="L48" s="193"/>
      <c r="M48" s="194"/>
      <c r="P48" s="193"/>
      <c r="Q48" s="194"/>
      <c r="T48" s="193"/>
      <c r="U48" s="194"/>
      <c r="Z48" s="193"/>
      <c r="AA48" s="194"/>
      <c r="AD48" s="193"/>
      <c r="AE48" s="194"/>
    </row>
    <row r="49" spans="8:31">
      <c r="H49" s="193"/>
      <c r="I49" s="194"/>
      <c r="L49" s="193"/>
      <c r="M49" s="194"/>
      <c r="P49" s="193"/>
      <c r="Q49" s="194"/>
      <c r="T49" s="193"/>
      <c r="U49" s="194"/>
      <c r="Z49" s="193"/>
      <c r="AA49" s="194"/>
      <c r="AD49" s="193"/>
      <c r="AE49" s="194"/>
    </row>
    <row r="50" spans="8:31">
      <c r="H50" s="193"/>
      <c r="I50" s="194"/>
      <c r="L50" s="193"/>
      <c r="M50" s="194"/>
      <c r="P50" s="193"/>
      <c r="Q50" s="194"/>
      <c r="T50" s="193"/>
      <c r="U50" s="194"/>
      <c r="Z50" s="193"/>
      <c r="AA50" s="194"/>
      <c r="AD50" s="193"/>
      <c r="AE50" s="194"/>
    </row>
    <row r="51" spans="8:31">
      <c r="H51" s="193"/>
      <c r="I51" s="194"/>
      <c r="L51" s="193"/>
      <c r="M51" s="194"/>
      <c r="P51" s="193"/>
      <c r="Q51" s="194"/>
      <c r="T51" s="193"/>
      <c r="U51" s="194"/>
      <c r="Z51" s="193"/>
      <c r="AA51" s="194"/>
      <c r="AD51" s="193"/>
      <c r="AE51" s="194"/>
    </row>
    <row r="52" spans="8:31">
      <c r="H52" s="193"/>
      <c r="I52" s="194"/>
      <c r="L52" s="193"/>
      <c r="M52" s="194"/>
      <c r="P52" s="193"/>
      <c r="Q52" s="194"/>
      <c r="T52" s="193"/>
      <c r="U52" s="194"/>
      <c r="Z52" s="193"/>
      <c r="AA52" s="194"/>
      <c r="AD52" s="193"/>
      <c r="AE52" s="194"/>
    </row>
    <row r="53" spans="8:31">
      <c r="H53" s="193"/>
      <c r="I53" s="194"/>
      <c r="L53" s="193"/>
      <c r="M53" s="194"/>
      <c r="P53" s="193"/>
      <c r="Q53" s="194"/>
      <c r="T53" s="193"/>
      <c r="U53" s="194"/>
      <c r="Z53" s="193"/>
      <c r="AA53" s="194"/>
      <c r="AD53" s="193"/>
      <c r="AE53" s="194"/>
    </row>
    <row r="54" spans="8:31">
      <c r="H54" s="193"/>
      <c r="I54" s="194"/>
      <c r="L54" s="193"/>
      <c r="M54" s="194"/>
      <c r="P54" s="193"/>
      <c r="Q54" s="194"/>
      <c r="T54" s="193"/>
      <c r="U54" s="194"/>
      <c r="Z54" s="193"/>
      <c r="AA54" s="194"/>
      <c r="AD54" s="193"/>
      <c r="AE54" s="194"/>
    </row>
    <row r="55" spans="8:31">
      <c r="H55" s="195"/>
      <c r="I55" s="196"/>
      <c r="L55" s="195"/>
      <c r="M55" s="196"/>
      <c r="P55" s="195"/>
      <c r="Q55" s="196"/>
      <c r="T55" s="195"/>
      <c r="U55" s="196"/>
      <c r="Z55" s="195"/>
      <c r="AA55" s="196"/>
      <c r="AD55" s="195"/>
      <c r="AE55" s="196"/>
    </row>
  </sheetData>
  <mergeCells count="36">
    <mergeCell ref="G12:H13"/>
    <mergeCell ref="AK12:AL13"/>
    <mergeCell ref="R14:S15"/>
    <mergeCell ref="Z14:AA15"/>
    <mergeCell ref="AG9:AH10"/>
    <mergeCell ref="V8:W9"/>
    <mergeCell ref="T10:Y10"/>
    <mergeCell ref="AH14:AI15"/>
    <mergeCell ref="D16:E26"/>
    <mergeCell ref="H16:I26"/>
    <mergeCell ref="L16:M26"/>
    <mergeCell ref="P16:Q26"/>
    <mergeCell ref="T16:U26"/>
    <mergeCell ref="AJ16:AK26"/>
    <mergeCell ref="AN16:AO26"/>
    <mergeCell ref="H45:I55"/>
    <mergeCell ref="L45:M55"/>
    <mergeCell ref="P45:Q55"/>
    <mergeCell ref="T45:U55"/>
    <mergeCell ref="K33:R34"/>
    <mergeCell ref="N41:O42"/>
    <mergeCell ref="N37:O38"/>
    <mergeCell ref="Z45:AA55"/>
    <mergeCell ref="AD45:AE55"/>
    <mergeCell ref="AB39:AC41"/>
    <mergeCell ref="Z36:AE37"/>
    <mergeCell ref="X16:Y26"/>
    <mergeCell ref="AB16:AC26"/>
    <mergeCell ref="AF16:AG26"/>
    <mergeCell ref="R43:S43"/>
    <mergeCell ref="U1:X2"/>
    <mergeCell ref="W3:X4"/>
    <mergeCell ref="L40:Q40"/>
    <mergeCell ref="L36:Q36"/>
    <mergeCell ref="K9:L10"/>
    <mergeCell ref="J14:K15"/>
  </mergeCells>
  <phoneticPr fontId="1"/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tabSelected="1" workbookViewId="0">
      <selection activeCell="G20" sqref="G20"/>
    </sheetView>
  </sheetViews>
  <sheetFormatPr defaultRowHeight="18.75"/>
  <cols>
    <col min="2" max="2" width="9" style="136"/>
    <col min="3" max="3" width="26" style="140" customWidth="1"/>
    <col min="4" max="4" width="37.75" style="135" customWidth="1"/>
    <col min="5" max="5" width="22.125" style="140" customWidth="1"/>
  </cols>
  <sheetData>
    <row r="1" spans="2:5" ht="18.75" customHeight="1">
      <c r="B1" s="207" t="s">
        <v>144</v>
      </c>
      <c r="C1" s="207"/>
      <c r="D1" s="207"/>
      <c r="E1" s="207"/>
    </row>
    <row r="2" spans="2:5" ht="19.5" customHeight="1" thickBot="1">
      <c r="B2" s="208"/>
      <c r="C2" s="208"/>
      <c r="D2" s="208"/>
      <c r="E2" s="208"/>
    </row>
    <row r="3" spans="2:5" ht="24.75" customHeight="1">
      <c r="B3" s="212" t="s">
        <v>104</v>
      </c>
      <c r="C3" s="211" t="s">
        <v>114</v>
      </c>
      <c r="D3" s="137" t="s">
        <v>118</v>
      </c>
      <c r="E3" s="141" t="s">
        <v>123</v>
      </c>
    </row>
    <row r="4" spans="2:5" ht="24.75" customHeight="1">
      <c r="B4" s="209"/>
      <c r="C4" s="205"/>
      <c r="D4" s="138" t="s">
        <v>121</v>
      </c>
      <c r="E4" s="142" t="s">
        <v>124</v>
      </c>
    </row>
    <row r="5" spans="2:5" ht="24.75" customHeight="1">
      <c r="B5" s="209"/>
      <c r="C5" s="205"/>
      <c r="D5" s="138" t="s">
        <v>122</v>
      </c>
      <c r="E5" s="142" t="s">
        <v>125</v>
      </c>
    </row>
    <row r="6" spans="2:5" ht="24.75" customHeight="1">
      <c r="B6" s="209" t="s">
        <v>105</v>
      </c>
      <c r="C6" s="205" t="s">
        <v>115</v>
      </c>
      <c r="D6" s="138" t="s">
        <v>121</v>
      </c>
      <c r="E6" s="142" t="s">
        <v>126</v>
      </c>
    </row>
    <row r="7" spans="2:5" ht="24.75" customHeight="1">
      <c r="B7" s="209"/>
      <c r="C7" s="205"/>
      <c r="D7" s="138" t="s">
        <v>122</v>
      </c>
      <c r="E7" s="142" t="s">
        <v>127</v>
      </c>
    </row>
    <row r="8" spans="2:5" ht="24.75" customHeight="1">
      <c r="B8" s="209" t="s">
        <v>106</v>
      </c>
      <c r="C8" s="205" t="s">
        <v>116</v>
      </c>
      <c r="D8" s="138" t="s">
        <v>121</v>
      </c>
      <c r="E8" s="142" t="s">
        <v>128</v>
      </c>
    </row>
    <row r="9" spans="2:5" ht="24.75" customHeight="1">
      <c r="B9" s="209"/>
      <c r="C9" s="205"/>
      <c r="D9" s="138" t="s">
        <v>122</v>
      </c>
      <c r="E9" s="142" t="s">
        <v>129</v>
      </c>
    </row>
    <row r="10" spans="2:5" ht="24.75" customHeight="1">
      <c r="B10" s="209" t="s">
        <v>107</v>
      </c>
      <c r="C10" s="205" t="s">
        <v>117</v>
      </c>
      <c r="D10" s="138" t="s">
        <v>121</v>
      </c>
      <c r="E10" s="142" t="s">
        <v>130</v>
      </c>
    </row>
    <row r="11" spans="2:5" ht="24.75" customHeight="1">
      <c r="B11" s="209"/>
      <c r="C11" s="205"/>
      <c r="D11" s="138" t="s">
        <v>122</v>
      </c>
      <c r="E11" s="142" t="s">
        <v>131</v>
      </c>
    </row>
    <row r="12" spans="2:5" ht="24.75" customHeight="1">
      <c r="B12" s="209" t="s">
        <v>108</v>
      </c>
      <c r="C12" s="205" t="s">
        <v>53</v>
      </c>
      <c r="D12" s="138" t="s">
        <v>121</v>
      </c>
      <c r="E12" s="142" t="s">
        <v>132</v>
      </c>
    </row>
    <row r="13" spans="2:5" ht="24.75" customHeight="1">
      <c r="B13" s="209"/>
      <c r="C13" s="205"/>
      <c r="D13" s="138" t="s">
        <v>122</v>
      </c>
      <c r="E13" s="142" t="s">
        <v>133</v>
      </c>
    </row>
    <row r="14" spans="2:5" ht="24.75" customHeight="1">
      <c r="B14" s="209" t="s">
        <v>109</v>
      </c>
      <c r="C14" s="205" t="s">
        <v>86</v>
      </c>
      <c r="D14" s="138" t="s">
        <v>121</v>
      </c>
      <c r="E14" s="142" t="s">
        <v>134</v>
      </c>
    </row>
    <row r="15" spans="2:5" ht="24.75" customHeight="1">
      <c r="B15" s="209"/>
      <c r="C15" s="205"/>
      <c r="D15" s="138" t="s">
        <v>122</v>
      </c>
      <c r="E15" s="142" t="s">
        <v>135</v>
      </c>
    </row>
    <row r="16" spans="2:5" ht="24.75" customHeight="1">
      <c r="B16" s="209"/>
      <c r="C16" s="205"/>
      <c r="D16" s="138" t="s">
        <v>119</v>
      </c>
      <c r="E16" s="142" t="s">
        <v>145</v>
      </c>
    </row>
    <row r="17" spans="2:5" ht="24.75" customHeight="1">
      <c r="B17" s="209" t="s">
        <v>110</v>
      </c>
      <c r="C17" s="205" t="s">
        <v>87</v>
      </c>
      <c r="D17" s="138" t="s">
        <v>121</v>
      </c>
      <c r="E17" s="142" t="s">
        <v>136</v>
      </c>
    </row>
    <row r="18" spans="2:5" ht="24.75" customHeight="1">
      <c r="B18" s="209"/>
      <c r="C18" s="205"/>
      <c r="D18" s="138" t="s">
        <v>122</v>
      </c>
      <c r="E18" s="142" t="s">
        <v>137</v>
      </c>
    </row>
    <row r="19" spans="2:5" ht="24.75" customHeight="1">
      <c r="B19" s="209"/>
      <c r="C19" s="205"/>
      <c r="D19" s="138" t="s">
        <v>120</v>
      </c>
      <c r="E19" s="142" t="s">
        <v>137</v>
      </c>
    </row>
    <row r="20" spans="2:5" ht="24.75" customHeight="1">
      <c r="B20" s="209" t="s">
        <v>111</v>
      </c>
      <c r="C20" s="205" t="s">
        <v>52</v>
      </c>
      <c r="D20" s="138" t="s">
        <v>121</v>
      </c>
      <c r="E20" s="142" t="s">
        <v>138</v>
      </c>
    </row>
    <row r="21" spans="2:5" ht="24.75" customHeight="1">
      <c r="B21" s="209"/>
      <c r="C21" s="205"/>
      <c r="D21" s="138" t="s">
        <v>122</v>
      </c>
      <c r="E21" s="142" t="s">
        <v>139</v>
      </c>
    </row>
    <row r="22" spans="2:5" ht="24.75" customHeight="1">
      <c r="B22" s="209" t="s">
        <v>112</v>
      </c>
      <c r="C22" s="205" t="s">
        <v>88</v>
      </c>
      <c r="D22" s="138" t="s">
        <v>121</v>
      </c>
      <c r="E22" s="142" t="s">
        <v>140</v>
      </c>
    </row>
    <row r="23" spans="2:5" ht="24.75" customHeight="1">
      <c r="B23" s="209"/>
      <c r="C23" s="205"/>
      <c r="D23" s="138" t="s">
        <v>122</v>
      </c>
      <c r="E23" s="142" t="s">
        <v>141</v>
      </c>
    </row>
    <row r="24" spans="2:5" ht="24.75" customHeight="1">
      <c r="B24" s="209" t="s">
        <v>113</v>
      </c>
      <c r="C24" s="205" t="s">
        <v>84</v>
      </c>
      <c r="D24" s="138" t="s">
        <v>121</v>
      </c>
      <c r="E24" s="142" t="s">
        <v>142</v>
      </c>
    </row>
    <row r="25" spans="2:5" ht="24.75" customHeight="1" thickBot="1">
      <c r="B25" s="210"/>
      <c r="C25" s="206"/>
      <c r="D25" s="139" t="s">
        <v>122</v>
      </c>
      <c r="E25" s="143" t="s">
        <v>143</v>
      </c>
    </row>
    <row r="26" spans="2:5" ht="24.75" customHeight="1"/>
  </sheetData>
  <mergeCells count="21">
    <mergeCell ref="B6:B7"/>
    <mergeCell ref="B8:B9"/>
    <mergeCell ref="B10:B11"/>
    <mergeCell ref="B12:B13"/>
    <mergeCell ref="B14:B16"/>
    <mergeCell ref="C17:C19"/>
    <mergeCell ref="C20:C21"/>
    <mergeCell ref="C22:C23"/>
    <mergeCell ref="C24:C25"/>
    <mergeCell ref="B1:E2"/>
    <mergeCell ref="B17:B19"/>
    <mergeCell ref="B20:B21"/>
    <mergeCell ref="B22:B23"/>
    <mergeCell ref="B24:B25"/>
    <mergeCell ref="C3:C5"/>
    <mergeCell ref="C6:C7"/>
    <mergeCell ref="C8:C9"/>
    <mergeCell ref="C10:C11"/>
    <mergeCell ref="C12:C13"/>
    <mergeCell ref="C14:C16"/>
    <mergeCell ref="B3:B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１日目リーグ表</vt:lpstr>
      <vt:lpstr>１日目タイムスケジュール</vt:lpstr>
      <vt:lpstr>2日目タイムスケジュール</vt:lpstr>
      <vt:lpstr>２日目トーナメント表</vt:lpstr>
      <vt:lpstr>最終順位＆表彰選手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hiroshi.yamaguchi</dc:creator>
  <cp:lastModifiedBy>hiroshi.yamaguchi</cp:lastModifiedBy>
  <cp:lastPrinted>2017-02-11T13:37:21Z</cp:lastPrinted>
  <dcterms:created xsi:type="dcterms:W3CDTF">2016-12-25T11:52:16Z</dcterms:created>
  <dcterms:modified xsi:type="dcterms:W3CDTF">2017-02-12T11:24:27Z</dcterms:modified>
</cp:coreProperties>
</file>