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960" yWindow="3030" windowWidth="7020" windowHeight="8280"/>
  </bookViews>
  <sheets>
    <sheet name="2次ブロック表" sheetId="1" r:id="rId1"/>
    <sheet name="2次1部～4部ブロック表日程" sheetId="8" r:id="rId2"/>
    <sheet name="2次5部ブロック表日程" sheetId="9" r:id="rId3"/>
    <sheet name="1部AＢブロック" sheetId="7" r:id="rId4"/>
    <sheet name="2部AＢブロック" sheetId="10" r:id="rId5"/>
    <sheet name="3部AＢブロック" sheetId="11" r:id="rId6"/>
    <sheet name="4部ブロック" sheetId="12" r:id="rId7"/>
    <sheet name="5部ブロック" sheetId="13" r:id="rId8"/>
  </sheets>
  <definedNames>
    <definedName name="_xlnm.Print_Area" localSheetId="3">'1部AＢブロック'!$A$1:$X$16</definedName>
    <definedName name="_xlnm.Print_Area" localSheetId="4">'2部AＢブロック'!$A$1:$X$16</definedName>
    <definedName name="_xlnm.Print_Area" localSheetId="5">'3部AＢブロック'!$A$1:$X$16</definedName>
    <definedName name="_xlnm.Print_Area" localSheetId="6">'4部ブロック'!$A$1:$X$16</definedName>
    <definedName name="_xlnm.Print_Area" localSheetId="7">'5部ブロック'!$A$1:$AJ$24</definedName>
  </definedNames>
  <calcPr calcId="125725"/>
</workbook>
</file>

<file path=xl/calcChain.xml><?xml version="1.0" encoding="utf-8"?>
<calcChain xmlns="http://schemas.openxmlformats.org/spreadsheetml/2006/main">
  <c r="W6" i="13"/>
  <c r="T6"/>
  <c r="Q6"/>
  <c r="N6"/>
  <c r="K6"/>
  <c r="H6"/>
  <c r="E6"/>
  <c r="B6"/>
  <c r="AL26"/>
  <c r="AA24"/>
  <c r="Y23"/>
  <c r="W23"/>
  <c r="X24" s="1"/>
  <c r="V23"/>
  <c r="T23"/>
  <c r="U24" s="1"/>
  <c r="S23"/>
  <c r="Q23"/>
  <c r="R24" s="1"/>
  <c r="P23"/>
  <c r="N23"/>
  <c r="O24" s="1"/>
  <c r="M23"/>
  <c r="K23"/>
  <c r="L24" s="1"/>
  <c r="J23"/>
  <c r="H23"/>
  <c r="I24" s="1"/>
  <c r="G23"/>
  <c r="E23"/>
  <c r="F24" s="1"/>
  <c r="D23"/>
  <c r="AH23" s="1"/>
  <c r="AI23" s="1"/>
  <c r="B23"/>
  <c r="C24" s="1"/>
  <c r="AC23" s="1"/>
  <c r="A23"/>
  <c r="AA22"/>
  <c r="X22"/>
  <c r="V21"/>
  <c r="U22" s="1"/>
  <c r="T21"/>
  <c r="S21"/>
  <c r="Q21"/>
  <c r="P21"/>
  <c r="O22" s="1"/>
  <c r="N21"/>
  <c r="M21"/>
  <c r="K21"/>
  <c r="J21"/>
  <c r="I22" s="1"/>
  <c r="H21"/>
  <c r="G21"/>
  <c r="E21"/>
  <c r="D21"/>
  <c r="C22" s="1"/>
  <c r="B21"/>
  <c r="AG21" s="1"/>
  <c r="AA20"/>
  <c r="X20"/>
  <c r="U20"/>
  <c r="S19"/>
  <c r="Q19"/>
  <c r="P19"/>
  <c r="N19"/>
  <c r="M19"/>
  <c r="K19"/>
  <c r="J19"/>
  <c r="H19"/>
  <c r="G19"/>
  <c r="E19"/>
  <c r="D19"/>
  <c r="AH19" s="1"/>
  <c r="AI19" s="1"/>
  <c r="B19"/>
  <c r="AA18"/>
  <c r="X18"/>
  <c r="U18"/>
  <c r="R18"/>
  <c r="P17"/>
  <c r="N17"/>
  <c r="M17"/>
  <c r="K17"/>
  <c r="J17"/>
  <c r="H17"/>
  <c r="G17"/>
  <c r="E17"/>
  <c r="D17"/>
  <c r="B17"/>
  <c r="AG17" s="1"/>
  <c r="AA16"/>
  <c r="X16"/>
  <c r="U16"/>
  <c r="R16"/>
  <c r="O16"/>
  <c r="M15"/>
  <c r="K15"/>
  <c r="J15"/>
  <c r="H15"/>
  <c r="I16" s="1"/>
  <c r="G15"/>
  <c r="E15"/>
  <c r="F16" s="1"/>
  <c r="D15"/>
  <c r="AH15" s="1"/>
  <c r="AI15" s="1"/>
  <c r="B15"/>
  <c r="C16" s="1"/>
  <c r="AA14"/>
  <c r="X14"/>
  <c r="U14"/>
  <c r="R14"/>
  <c r="O14"/>
  <c r="L14"/>
  <c r="J13"/>
  <c r="H13"/>
  <c r="G13"/>
  <c r="E13"/>
  <c r="D13"/>
  <c r="B13"/>
  <c r="AG13" s="1"/>
  <c r="AA12"/>
  <c r="X12"/>
  <c r="U12"/>
  <c r="R12"/>
  <c r="O12"/>
  <c r="L12"/>
  <c r="I12"/>
  <c r="AW11"/>
  <c r="G11"/>
  <c r="E11"/>
  <c r="F12" s="1"/>
  <c r="D11"/>
  <c r="AH11" s="1"/>
  <c r="AI11" s="1"/>
  <c r="B11"/>
  <c r="C12" s="1"/>
  <c r="AA10"/>
  <c r="X10"/>
  <c r="U10"/>
  <c r="R10"/>
  <c r="O10"/>
  <c r="L10"/>
  <c r="I10"/>
  <c r="F10"/>
  <c r="AW9"/>
  <c r="D9"/>
  <c r="AH9" s="1"/>
  <c r="AI9" s="1"/>
  <c r="B9"/>
  <c r="AA8"/>
  <c r="X8"/>
  <c r="U8"/>
  <c r="R8"/>
  <c r="O8"/>
  <c r="L8"/>
  <c r="I8"/>
  <c r="AC7" s="1"/>
  <c r="F8"/>
  <c r="C8"/>
  <c r="AH7"/>
  <c r="AI7" s="1"/>
  <c r="AG7"/>
  <c r="AC11" l="1"/>
  <c r="F22"/>
  <c r="L22"/>
  <c r="R22"/>
  <c r="C20"/>
  <c r="F20"/>
  <c r="I20"/>
  <c r="L20"/>
  <c r="O20"/>
  <c r="R20"/>
  <c r="C18"/>
  <c r="I18"/>
  <c r="O18"/>
  <c r="F18"/>
  <c r="L18"/>
  <c r="AC17" s="1"/>
  <c r="I14"/>
  <c r="F14"/>
  <c r="AC15"/>
  <c r="L16"/>
  <c r="C14"/>
  <c r="AF7"/>
  <c r="C10"/>
  <c r="AC9" s="1"/>
  <c r="AC13"/>
  <c r="AC21"/>
  <c r="AH13"/>
  <c r="AI13" s="1"/>
  <c r="AG15"/>
  <c r="AF15" s="1"/>
  <c r="AH17"/>
  <c r="AI17" s="1"/>
  <c r="AG19"/>
  <c r="AF19" s="1"/>
  <c r="AH21"/>
  <c r="AI21" s="1"/>
  <c r="AG23"/>
  <c r="AF23" s="1"/>
  <c r="AG9"/>
  <c r="AF9" s="1"/>
  <c r="AG11"/>
  <c r="AF11" s="1"/>
  <c r="AC19" l="1"/>
  <c r="AF13"/>
  <c r="AF17"/>
  <c r="AF21"/>
  <c r="O16" i="12" l="1"/>
  <c r="M15"/>
  <c r="K15"/>
  <c r="L16" s="1"/>
  <c r="J15"/>
  <c r="H15"/>
  <c r="I16" s="1"/>
  <c r="G15"/>
  <c r="E15"/>
  <c r="F16" s="1"/>
  <c r="D15"/>
  <c r="V15" s="1"/>
  <c r="W15" s="1"/>
  <c r="B15"/>
  <c r="U15" s="1"/>
  <c r="O14"/>
  <c r="L14"/>
  <c r="J13"/>
  <c r="H13"/>
  <c r="I14" s="1"/>
  <c r="G13"/>
  <c r="E13"/>
  <c r="F14" s="1"/>
  <c r="D13"/>
  <c r="V13" s="1"/>
  <c r="W13" s="1"/>
  <c r="B13"/>
  <c r="U13" s="1"/>
  <c r="T13" s="1"/>
  <c r="O12"/>
  <c r="L12"/>
  <c r="I12"/>
  <c r="AH11"/>
  <c r="G11"/>
  <c r="E11"/>
  <c r="F12" s="1"/>
  <c r="D11"/>
  <c r="V11" s="1"/>
  <c r="W11" s="1"/>
  <c r="B11"/>
  <c r="C12" s="1"/>
  <c r="Q11" s="1"/>
  <c r="O10"/>
  <c r="L10"/>
  <c r="I10"/>
  <c r="F10"/>
  <c r="AH9"/>
  <c r="D9"/>
  <c r="V9" s="1"/>
  <c r="W9" s="1"/>
  <c r="B9"/>
  <c r="C10" s="1"/>
  <c r="O8"/>
  <c r="L8"/>
  <c r="I8"/>
  <c r="F8"/>
  <c r="C8"/>
  <c r="Q7" s="1"/>
  <c r="V7"/>
  <c r="W7" s="1"/>
  <c r="U7"/>
  <c r="T7" s="1"/>
  <c r="N6"/>
  <c r="K6"/>
  <c r="H6"/>
  <c r="E6"/>
  <c r="B6"/>
  <c r="O39" i="11"/>
  <c r="M38"/>
  <c r="K38"/>
  <c r="L39" s="1"/>
  <c r="J38"/>
  <c r="H38"/>
  <c r="I39" s="1"/>
  <c r="G38"/>
  <c r="E38"/>
  <c r="F39" s="1"/>
  <c r="D38"/>
  <c r="V38" s="1"/>
  <c r="W38" s="1"/>
  <c r="B38"/>
  <c r="U38" s="1"/>
  <c r="T38" s="1"/>
  <c r="O37"/>
  <c r="L37"/>
  <c r="J36"/>
  <c r="H36"/>
  <c r="I37" s="1"/>
  <c r="G36"/>
  <c r="E36"/>
  <c r="F37" s="1"/>
  <c r="D36"/>
  <c r="V36" s="1"/>
  <c r="W36" s="1"/>
  <c r="B36"/>
  <c r="U36" s="1"/>
  <c r="T36" s="1"/>
  <c r="O35"/>
  <c r="L35"/>
  <c r="I35"/>
  <c r="AH34"/>
  <c r="G34"/>
  <c r="E34"/>
  <c r="F35" s="1"/>
  <c r="D34"/>
  <c r="V34" s="1"/>
  <c r="W34" s="1"/>
  <c r="B34"/>
  <c r="C35" s="1"/>
  <c r="Q34" s="1"/>
  <c r="O33"/>
  <c r="L33"/>
  <c r="I33"/>
  <c r="F33"/>
  <c r="AH32"/>
  <c r="D32"/>
  <c r="V32" s="1"/>
  <c r="W32" s="1"/>
  <c r="B32"/>
  <c r="C33" s="1"/>
  <c r="Q32" s="1"/>
  <c r="O31"/>
  <c r="L31"/>
  <c r="I31"/>
  <c r="F31"/>
  <c r="C31"/>
  <c r="W30"/>
  <c r="V30"/>
  <c r="U30"/>
  <c r="T30" s="1"/>
  <c r="Q30"/>
  <c r="N29"/>
  <c r="K29"/>
  <c r="H29"/>
  <c r="E29"/>
  <c r="B29"/>
  <c r="O16"/>
  <c r="I16"/>
  <c r="C16"/>
  <c r="M15"/>
  <c r="K15"/>
  <c r="L16" s="1"/>
  <c r="J15"/>
  <c r="H15"/>
  <c r="G15"/>
  <c r="E15"/>
  <c r="F16" s="1"/>
  <c r="D15"/>
  <c r="V15" s="1"/>
  <c r="W15" s="1"/>
  <c r="B15"/>
  <c r="U15" s="1"/>
  <c r="T15" s="1"/>
  <c r="O14"/>
  <c r="L14"/>
  <c r="I14"/>
  <c r="C14"/>
  <c r="Q13" s="1"/>
  <c r="J13"/>
  <c r="H13"/>
  <c r="G13"/>
  <c r="E13"/>
  <c r="F14" s="1"/>
  <c r="D13"/>
  <c r="V13" s="1"/>
  <c r="W13" s="1"/>
  <c r="B13"/>
  <c r="U13" s="1"/>
  <c r="T13" s="1"/>
  <c r="O12"/>
  <c r="L12"/>
  <c r="I12"/>
  <c r="AH11"/>
  <c r="G11"/>
  <c r="E11"/>
  <c r="F12" s="1"/>
  <c r="D11"/>
  <c r="V11" s="1"/>
  <c r="W11" s="1"/>
  <c r="B11"/>
  <c r="C12" s="1"/>
  <c r="Q11" s="1"/>
  <c r="O10"/>
  <c r="L10"/>
  <c r="I10"/>
  <c r="F10"/>
  <c r="AH9"/>
  <c r="D9"/>
  <c r="V9" s="1"/>
  <c r="W9" s="1"/>
  <c r="B9"/>
  <c r="C10" s="1"/>
  <c r="Q9" s="1"/>
  <c r="O8"/>
  <c r="L8"/>
  <c r="I8"/>
  <c r="F8"/>
  <c r="C8"/>
  <c r="Q7" s="1"/>
  <c r="V7"/>
  <c r="W7" s="1"/>
  <c r="U7"/>
  <c r="T7"/>
  <c r="N6"/>
  <c r="K6"/>
  <c r="H6"/>
  <c r="E6"/>
  <c r="B6"/>
  <c r="O39" i="10"/>
  <c r="M38"/>
  <c r="K38"/>
  <c r="L39" s="1"/>
  <c r="J38"/>
  <c r="H38"/>
  <c r="I39" s="1"/>
  <c r="G38"/>
  <c r="E38"/>
  <c r="F39" s="1"/>
  <c r="D38"/>
  <c r="V38" s="1"/>
  <c r="W38" s="1"/>
  <c r="B38"/>
  <c r="U38" s="1"/>
  <c r="T38" s="1"/>
  <c r="O37"/>
  <c r="L37"/>
  <c r="J36"/>
  <c r="H36"/>
  <c r="I37" s="1"/>
  <c r="G36"/>
  <c r="E36"/>
  <c r="F37" s="1"/>
  <c r="D36"/>
  <c r="V36" s="1"/>
  <c r="W36" s="1"/>
  <c r="B36"/>
  <c r="U36" s="1"/>
  <c r="T36" s="1"/>
  <c r="O35"/>
  <c r="L35"/>
  <c r="I35"/>
  <c r="AH34"/>
  <c r="G34"/>
  <c r="E34"/>
  <c r="F35" s="1"/>
  <c r="D34"/>
  <c r="V34" s="1"/>
  <c r="W34" s="1"/>
  <c r="B34"/>
  <c r="C35" s="1"/>
  <c r="Q34" s="1"/>
  <c r="O33"/>
  <c r="L33"/>
  <c r="I33"/>
  <c r="F33"/>
  <c r="AH32"/>
  <c r="D32"/>
  <c r="V32" s="1"/>
  <c r="W32" s="1"/>
  <c r="B32"/>
  <c r="C33" s="1"/>
  <c r="Q32" s="1"/>
  <c r="O31"/>
  <c r="L31"/>
  <c r="I31"/>
  <c r="F31"/>
  <c r="C31"/>
  <c r="W30"/>
  <c r="V30"/>
  <c r="U30"/>
  <c r="T30" s="1"/>
  <c r="Q30"/>
  <c r="N29"/>
  <c r="K29"/>
  <c r="H29"/>
  <c r="E29"/>
  <c r="B29"/>
  <c r="O16"/>
  <c r="I16"/>
  <c r="C16"/>
  <c r="M15"/>
  <c r="K15"/>
  <c r="L16" s="1"/>
  <c r="J15"/>
  <c r="H15"/>
  <c r="G15"/>
  <c r="E15"/>
  <c r="F16" s="1"/>
  <c r="D15"/>
  <c r="V15" s="1"/>
  <c r="W15" s="1"/>
  <c r="B15"/>
  <c r="U15" s="1"/>
  <c r="T15" s="1"/>
  <c r="O14"/>
  <c r="L14"/>
  <c r="I14"/>
  <c r="C14"/>
  <c r="Q13" s="1"/>
  <c r="J13"/>
  <c r="H13"/>
  <c r="G13"/>
  <c r="E13"/>
  <c r="F14" s="1"/>
  <c r="D13"/>
  <c r="V13" s="1"/>
  <c r="W13" s="1"/>
  <c r="B13"/>
  <c r="U13" s="1"/>
  <c r="T13" s="1"/>
  <c r="O12"/>
  <c r="L12"/>
  <c r="I12"/>
  <c r="AH11"/>
  <c r="G11"/>
  <c r="E11"/>
  <c r="F12" s="1"/>
  <c r="D11"/>
  <c r="V11" s="1"/>
  <c r="W11" s="1"/>
  <c r="B11"/>
  <c r="C12" s="1"/>
  <c r="Q11" s="1"/>
  <c r="O10"/>
  <c r="L10"/>
  <c r="I10"/>
  <c r="F10"/>
  <c r="AH9"/>
  <c r="D9"/>
  <c r="V9" s="1"/>
  <c r="W9" s="1"/>
  <c r="B9"/>
  <c r="C10" s="1"/>
  <c r="Q9" s="1"/>
  <c r="O8"/>
  <c r="L8"/>
  <c r="I8"/>
  <c r="F8"/>
  <c r="C8"/>
  <c r="Q7" s="1"/>
  <c r="V7"/>
  <c r="W7" s="1"/>
  <c r="U7"/>
  <c r="T7"/>
  <c r="N6"/>
  <c r="K6"/>
  <c r="H6"/>
  <c r="E6"/>
  <c r="B6"/>
  <c r="O39" i="7"/>
  <c r="M38"/>
  <c r="K38"/>
  <c r="L39" s="1"/>
  <c r="J38"/>
  <c r="H38"/>
  <c r="I39" s="1"/>
  <c r="G38"/>
  <c r="E38"/>
  <c r="F39" s="1"/>
  <c r="D38"/>
  <c r="V38" s="1"/>
  <c r="W38" s="1"/>
  <c r="B38"/>
  <c r="U38" s="1"/>
  <c r="T38" s="1"/>
  <c r="O37"/>
  <c r="L37"/>
  <c r="J36"/>
  <c r="H36"/>
  <c r="I37" s="1"/>
  <c r="G36"/>
  <c r="E36"/>
  <c r="F37" s="1"/>
  <c r="D36"/>
  <c r="V36" s="1"/>
  <c r="W36" s="1"/>
  <c r="B36"/>
  <c r="U36" s="1"/>
  <c r="T36" s="1"/>
  <c r="O35"/>
  <c r="L35"/>
  <c r="I35"/>
  <c r="F35"/>
  <c r="AH34"/>
  <c r="G34"/>
  <c r="E34"/>
  <c r="D34"/>
  <c r="V34" s="1"/>
  <c r="W34" s="1"/>
  <c r="B34"/>
  <c r="C35" s="1"/>
  <c r="Q34" s="1"/>
  <c r="O33"/>
  <c r="L33"/>
  <c r="I33"/>
  <c r="F33"/>
  <c r="AH32"/>
  <c r="D32"/>
  <c r="V32" s="1"/>
  <c r="W32" s="1"/>
  <c r="B32"/>
  <c r="C33" s="1"/>
  <c r="Q32" s="1"/>
  <c r="O31"/>
  <c r="L31"/>
  <c r="I31"/>
  <c r="F31"/>
  <c r="C31"/>
  <c r="W30"/>
  <c r="V30"/>
  <c r="U30"/>
  <c r="T30" s="1"/>
  <c r="Q30"/>
  <c r="N29"/>
  <c r="K29"/>
  <c r="H29"/>
  <c r="E29"/>
  <c r="B29"/>
  <c r="V7"/>
  <c r="U7"/>
  <c r="N6"/>
  <c r="K6"/>
  <c r="H6"/>
  <c r="E6"/>
  <c r="B6"/>
  <c r="C14" i="12" l="1"/>
  <c r="C16"/>
  <c r="Q9"/>
  <c r="Q13"/>
  <c r="T15"/>
  <c r="Q15"/>
  <c r="U9"/>
  <c r="T9" s="1"/>
  <c r="U11"/>
  <c r="T11" s="1"/>
  <c r="Q15" i="11"/>
  <c r="U9"/>
  <c r="T9" s="1"/>
  <c r="U34"/>
  <c r="T34" s="1"/>
  <c r="C37"/>
  <c r="Q36" s="1"/>
  <c r="C39"/>
  <c r="Q38" s="1"/>
  <c r="U11"/>
  <c r="T11" s="1"/>
  <c r="U32"/>
  <c r="T32" s="1"/>
  <c r="Q15" i="10"/>
  <c r="U9"/>
  <c r="T9" s="1"/>
  <c r="U34"/>
  <c r="T34" s="1"/>
  <c r="C37"/>
  <c r="Q36" s="1"/>
  <c r="C39"/>
  <c r="Q38" s="1"/>
  <c r="U11"/>
  <c r="T11" s="1"/>
  <c r="U32"/>
  <c r="T32" s="1"/>
  <c r="U34" i="7"/>
  <c r="T34" s="1"/>
  <c r="C37"/>
  <c r="Q36" s="1"/>
  <c r="C39"/>
  <c r="Q38" s="1"/>
  <c r="U32"/>
  <c r="T32" s="1"/>
  <c r="T7"/>
  <c r="J4" i="9"/>
  <c r="I4"/>
  <c r="H4"/>
  <c r="G4"/>
  <c r="F4"/>
  <c r="E4"/>
  <c r="D4"/>
  <c r="C4"/>
  <c r="G27" i="8"/>
  <c r="F27"/>
  <c r="E27"/>
  <c r="D27"/>
  <c r="C27"/>
  <c r="O19"/>
  <c r="N19"/>
  <c r="M19"/>
  <c r="L19"/>
  <c r="K19"/>
  <c r="O11"/>
  <c r="N11"/>
  <c r="M11"/>
  <c r="L11"/>
  <c r="K11"/>
  <c r="G19"/>
  <c r="F19"/>
  <c r="E19"/>
  <c r="D19"/>
  <c r="C19"/>
  <c r="O3"/>
  <c r="N3"/>
  <c r="M3"/>
  <c r="L3"/>
  <c r="K3"/>
  <c r="G11"/>
  <c r="F11"/>
  <c r="E11"/>
  <c r="D11"/>
  <c r="C11"/>
  <c r="G3"/>
  <c r="F3"/>
  <c r="E3"/>
  <c r="D3"/>
  <c r="C3"/>
  <c r="O16" i="7" l="1"/>
  <c r="M15"/>
  <c r="K15"/>
  <c r="J15"/>
  <c r="H15"/>
  <c r="G15"/>
  <c r="E15"/>
  <c r="F16" s="1"/>
  <c r="D15"/>
  <c r="B15"/>
  <c r="U15" s="1"/>
  <c r="O14"/>
  <c r="L14"/>
  <c r="J13"/>
  <c r="H13"/>
  <c r="G13"/>
  <c r="E13"/>
  <c r="F14" s="1"/>
  <c r="D13"/>
  <c r="B13"/>
  <c r="U13" s="1"/>
  <c r="O12"/>
  <c r="L12"/>
  <c r="I12"/>
  <c r="AH11"/>
  <c r="G11"/>
  <c r="E11"/>
  <c r="F12" s="1"/>
  <c r="D11"/>
  <c r="V11" s="1"/>
  <c r="B11"/>
  <c r="U11" s="1"/>
  <c r="O10"/>
  <c r="L10"/>
  <c r="I10"/>
  <c r="F10"/>
  <c r="AH9"/>
  <c r="D9"/>
  <c r="B9"/>
  <c r="O8"/>
  <c r="L8"/>
  <c r="I8"/>
  <c r="F8"/>
  <c r="C8"/>
  <c r="W7"/>
  <c r="V9" l="1"/>
  <c r="W9" s="1"/>
  <c r="C10"/>
  <c r="U9"/>
  <c r="V15"/>
  <c r="W15" s="1"/>
  <c r="V13"/>
  <c r="W13" s="1"/>
  <c r="Q7"/>
  <c r="C12"/>
  <c r="I16"/>
  <c r="Q9"/>
  <c r="L16"/>
  <c r="W11"/>
  <c r="C14"/>
  <c r="Q13" s="1"/>
  <c r="I14"/>
  <c r="Q11"/>
  <c r="T15"/>
  <c r="C16"/>
  <c r="T9"/>
  <c r="T11"/>
  <c r="T13"/>
  <c r="Q15" l="1"/>
</calcChain>
</file>

<file path=xl/sharedStrings.xml><?xml version="1.0" encoding="utf-8"?>
<sst xmlns="http://schemas.openxmlformats.org/spreadsheetml/2006/main" count="813" uniqueCount="195">
  <si>
    <t>Ｎｏ</t>
    <phoneticPr fontId="2"/>
  </si>
  <si>
    <t>チーム名</t>
    <rPh sb="3" eb="4">
      <t>メイ</t>
    </rPh>
    <phoneticPr fontId="2"/>
  </si>
  <si>
    <t>グランド有無</t>
    <rPh sb="4" eb="6">
      <t>ウム</t>
    </rPh>
    <phoneticPr fontId="2"/>
  </si>
  <si>
    <t>Ｓ－ＡＣＴ　ＦＣ</t>
    <phoneticPr fontId="2"/>
  </si>
  <si>
    <t>和泉市ＦＣ　1ｓｔ</t>
    <rPh sb="0" eb="3">
      <t>イズミシ</t>
    </rPh>
    <phoneticPr fontId="2"/>
  </si>
  <si>
    <t>プリンスサッカースクール</t>
    <phoneticPr fontId="2"/>
  </si>
  <si>
    <t>イデアＳＣ北池田　2ｎｄ</t>
    <rPh sb="5" eb="6">
      <t>キタ</t>
    </rPh>
    <rPh sb="6" eb="8">
      <t>イケダ</t>
    </rPh>
    <phoneticPr fontId="2"/>
  </si>
  <si>
    <t>和泉市ＦＣ　2ｎｄ</t>
    <rPh sb="0" eb="3">
      <t>イズミシ</t>
    </rPh>
    <phoneticPr fontId="2"/>
  </si>
  <si>
    <t>泉大津ＪＦＣ　Ｉｌｆｕｔｕｒｅ　1ｓｔ</t>
    <rPh sb="0" eb="3">
      <t>イズミオオツ</t>
    </rPh>
    <phoneticPr fontId="2"/>
  </si>
  <si>
    <t>野田ＦＣ</t>
    <rPh sb="0" eb="2">
      <t>ノダ</t>
    </rPh>
    <phoneticPr fontId="2"/>
  </si>
  <si>
    <t>高石中央サッカースポーツ少年団2ｎｄ</t>
    <rPh sb="0" eb="2">
      <t>タカイシ</t>
    </rPh>
    <rPh sb="2" eb="4">
      <t>チュウオウ</t>
    </rPh>
    <rPh sb="12" eb="15">
      <t>ショウネンダン</t>
    </rPh>
    <phoneticPr fontId="2"/>
  </si>
  <si>
    <t>泉大津ＪＦＣ　ＦＯＲＺＡ</t>
    <rPh sb="0" eb="3">
      <t>イズミオオツ</t>
    </rPh>
    <phoneticPr fontId="2"/>
  </si>
  <si>
    <t>ガンバ大阪堺Ｊｒ</t>
    <rPh sb="3" eb="5">
      <t>オオサカ</t>
    </rPh>
    <rPh sb="5" eb="6">
      <t>サカイ</t>
    </rPh>
    <phoneticPr fontId="2"/>
  </si>
  <si>
    <t>トロッポＦＣ</t>
    <phoneticPr fontId="2"/>
  </si>
  <si>
    <t>ＦＯＸ　ＳＣ</t>
    <phoneticPr fontId="2"/>
  </si>
  <si>
    <t>青英学園ＳＣ</t>
    <rPh sb="0" eb="1">
      <t>セイ</t>
    </rPh>
    <rPh sb="1" eb="2">
      <t>エイ</t>
    </rPh>
    <rPh sb="2" eb="4">
      <t>ガクエン</t>
    </rPh>
    <phoneticPr fontId="2"/>
  </si>
  <si>
    <t>Ｆ.Ｆ.Ｃ.ＳＥＬＥＣＡＯ</t>
    <phoneticPr fontId="2"/>
  </si>
  <si>
    <t>新金岡ＦＣ</t>
    <rPh sb="0" eb="3">
      <t>シンカナオカ</t>
    </rPh>
    <phoneticPr fontId="2"/>
  </si>
  <si>
    <t>ＧＲＯＷＵＰ　ＦＣ</t>
    <phoneticPr fontId="2"/>
  </si>
  <si>
    <t>デッカ大阪ＦＣ</t>
    <rPh sb="3" eb="5">
      <t>オオサカ</t>
    </rPh>
    <phoneticPr fontId="2"/>
  </si>
  <si>
    <t>熊野ＦＣ</t>
    <rPh sb="0" eb="2">
      <t>クマノ</t>
    </rPh>
    <phoneticPr fontId="2"/>
  </si>
  <si>
    <t>ＳＳクリエイト</t>
    <phoneticPr fontId="2"/>
  </si>
  <si>
    <t>ＤｅｒｒｕＺｏｎａ　ＦＣ</t>
    <phoneticPr fontId="2"/>
  </si>
  <si>
    <t>ＦＣ　ＲＥＧＡＴＥ三宝</t>
    <rPh sb="9" eb="11">
      <t>サンポウ</t>
    </rPh>
    <phoneticPr fontId="2"/>
  </si>
  <si>
    <t>ＲＩＰＡＣＥ　ＳＣ　2ｎｄ</t>
    <phoneticPr fontId="2"/>
  </si>
  <si>
    <t>光明台ＪＳＣ</t>
    <rPh sb="0" eb="2">
      <t>コウミョウ</t>
    </rPh>
    <rPh sb="2" eb="3">
      <t>ダイ</t>
    </rPh>
    <phoneticPr fontId="2"/>
  </si>
  <si>
    <t>ＴＳＫ堺ＳＣ</t>
    <rPh sb="3" eb="4">
      <t>サカイ</t>
    </rPh>
    <phoneticPr fontId="2"/>
  </si>
  <si>
    <t>泉大津ＪＦＣ　Ｉｌｆｕｔｕｒｅ　2ｎｄ</t>
    <rPh sb="0" eb="3">
      <t>イズミオオツ</t>
    </rPh>
    <phoneticPr fontId="2"/>
  </si>
  <si>
    <t>Ｅｒｂａ　ＦＣ</t>
    <phoneticPr fontId="2"/>
  </si>
  <si>
    <t>泉大津アルザスＳＣ</t>
    <rPh sb="0" eb="3">
      <t>イズミオオツ</t>
    </rPh>
    <phoneticPr fontId="2"/>
  </si>
  <si>
    <t>光竜寺Ｊｒキッカーズ</t>
    <rPh sb="0" eb="1">
      <t>コウ</t>
    </rPh>
    <rPh sb="1" eb="2">
      <t>リュウ</t>
    </rPh>
    <rPh sb="2" eb="3">
      <t>ジ</t>
    </rPh>
    <phoneticPr fontId="2"/>
  </si>
  <si>
    <t>赤坂台ＪＳＣ</t>
    <rPh sb="0" eb="3">
      <t>アカサカダイ</t>
    </rPh>
    <phoneticPr fontId="2"/>
  </si>
  <si>
    <t>深井ＦＣ</t>
    <rPh sb="0" eb="2">
      <t>フカイ</t>
    </rPh>
    <phoneticPr fontId="2"/>
  </si>
  <si>
    <t>和泉Ｓ・Ｔ　ＦＣ</t>
    <rPh sb="0" eb="2">
      <t>イズミ</t>
    </rPh>
    <phoneticPr fontId="2"/>
  </si>
  <si>
    <t>アーバンペガサスＦＣ</t>
    <phoneticPr fontId="2"/>
  </si>
  <si>
    <t>ウエルネス鶴山台国際ＳＣ</t>
    <rPh sb="5" eb="8">
      <t>ツルヤマダイ</t>
    </rPh>
    <rPh sb="8" eb="10">
      <t>コクサイ</t>
    </rPh>
    <phoneticPr fontId="2"/>
  </si>
  <si>
    <t>浜寺昭和ＦＣ</t>
    <rPh sb="0" eb="1">
      <t>ハマ</t>
    </rPh>
    <rPh sb="1" eb="2">
      <t>デラ</t>
    </rPh>
    <rPh sb="2" eb="4">
      <t>ショウワ</t>
    </rPh>
    <phoneticPr fontId="2"/>
  </si>
  <si>
    <t>城美木ＦＣ</t>
    <rPh sb="0" eb="1">
      <t>シロ</t>
    </rPh>
    <rPh sb="1" eb="3">
      <t>ミキ</t>
    </rPh>
    <phoneticPr fontId="2"/>
  </si>
  <si>
    <t>ＲＩＰＡＣＥ　ＳＣ　1ｓｔ</t>
    <phoneticPr fontId="2"/>
  </si>
  <si>
    <t>Ａｉｓｙｕ　ＫＩＤ’Ｓ　ＳＣ</t>
    <phoneticPr fontId="2"/>
  </si>
  <si>
    <t>イデアＳＣ北池田　1ｓｔ</t>
    <rPh sb="5" eb="6">
      <t>キタ</t>
    </rPh>
    <rPh sb="6" eb="8">
      <t>イケダ</t>
    </rPh>
    <phoneticPr fontId="2"/>
  </si>
  <si>
    <t>御池台ＦＣ</t>
    <rPh sb="0" eb="2">
      <t>ミイケ</t>
    </rPh>
    <rPh sb="2" eb="3">
      <t>ダイ</t>
    </rPh>
    <phoneticPr fontId="2"/>
  </si>
  <si>
    <t>下野池ＪＳＳ</t>
    <rPh sb="0" eb="2">
      <t>シモノ</t>
    </rPh>
    <rPh sb="2" eb="3">
      <t>イケ</t>
    </rPh>
    <phoneticPr fontId="2"/>
  </si>
  <si>
    <t>幸ＪＦＣ</t>
    <rPh sb="0" eb="1">
      <t>サイワイ</t>
    </rPh>
    <phoneticPr fontId="2"/>
  </si>
  <si>
    <t>東百舌鳥ＦＣ</t>
    <rPh sb="0" eb="1">
      <t>ヒガシ</t>
    </rPh>
    <rPh sb="1" eb="4">
      <t>モズ</t>
    </rPh>
    <phoneticPr fontId="2"/>
  </si>
  <si>
    <t>高石中央サッカースポーツ少年団1ｓｔ</t>
    <rPh sb="0" eb="2">
      <t>タカイシ</t>
    </rPh>
    <rPh sb="2" eb="4">
      <t>チュウオウ</t>
    </rPh>
    <rPh sb="12" eb="15">
      <t>ショウネンダン</t>
    </rPh>
    <phoneticPr fontId="2"/>
  </si>
  <si>
    <t>ｵﾚﾝｼﾞ部分のみに点数を入れてください</t>
    <rPh sb="5" eb="7">
      <t>ブブン</t>
    </rPh>
    <rPh sb="10" eb="12">
      <t>テンスウ</t>
    </rPh>
    <rPh sb="13" eb="14">
      <t>イ</t>
    </rPh>
    <phoneticPr fontId="5"/>
  </si>
  <si>
    <t>得点</t>
    <rPh sb="0" eb="2">
      <t>トクテン</t>
    </rPh>
    <phoneticPr fontId="5"/>
  </si>
  <si>
    <t>勝ち：○3点　引き分け：△1点　負け：×0点</t>
    <rPh sb="0" eb="1">
      <t>カ</t>
    </rPh>
    <rPh sb="5" eb="6">
      <t>テン</t>
    </rPh>
    <phoneticPr fontId="5"/>
  </si>
  <si>
    <t>①</t>
    <phoneticPr fontId="5"/>
  </si>
  <si>
    <t>②</t>
    <phoneticPr fontId="5"/>
  </si>
  <si>
    <t>③</t>
    <phoneticPr fontId="5"/>
  </si>
  <si>
    <t>④</t>
    <phoneticPr fontId="5"/>
  </si>
  <si>
    <t>勝ち点</t>
    <rPh sb="0" eb="1">
      <t>カ</t>
    </rPh>
    <rPh sb="2" eb="3">
      <t>テン</t>
    </rPh>
    <phoneticPr fontId="5"/>
  </si>
  <si>
    <t>勝</t>
    <rPh sb="0" eb="1">
      <t>カチ</t>
    </rPh>
    <phoneticPr fontId="5"/>
  </si>
  <si>
    <t>分け</t>
    <rPh sb="0" eb="1">
      <t>ワ</t>
    </rPh>
    <phoneticPr fontId="5"/>
  </si>
  <si>
    <t>得失差</t>
    <rPh sb="0" eb="1">
      <t>トク</t>
    </rPh>
    <rPh sb="1" eb="2">
      <t>シツ</t>
    </rPh>
    <rPh sb="2" eb="3">
      <t>サ</t>
    </rPh>
    <phoneticPr fontId="5"/>
  </si>
  <si>
    <t>失点</t>
    <rPh sb="0" eb="2">
      <t>シッテン</t>
    </rPh>
    <phoneticPr fontId="5"/>
  </si>
  <si>
    <t>勝+得失+得-失点</t>
    <rPh sb="0" eb="1">
      <t>カチ</t>
    </rPh>
    <rPh sb="2" eb="3">
      <t>トク</t>
    </rPh>
    <rPh sb="3" eb="4">
      <t>シツ</t>
    </rPh>
    <rPh sb="5" eb="6">
      <t>トク</t>
    </rPh>
    <rPh sb="7" eb="9">
      <t>シッテン</t>
    </rPh>
    <phoneticPr fontId="5"/>
  </si>
  <si>
    <t>順位</t>
    <rPh sb="0" eb="2">
      <t>ジュンイ</t>
    </rPh>
    <phoneticPr fontId="5"/>
  </si>
  <si>
    <t>残りゲーム</t>
    <rPh sb="0" eb="1">
      <t>ノコ</t>
    </rPh>
    <phoneticPr fontId="5"/>
  </si>
  <si>
    <t>-</t>
    <phoneticPr fontId="5"/>
  </si>
  <si>
    <t>２０１６年度</t>
    <rPh sb="4" eb="6">
      <t>ネンド</t>
    </rPh>
    <phoneticPr fontId="5"/>
  </si>
  <si>
    <t>ブロック長</t>
    <rPh sb="4" eb="5">
      <t>チョウ</t>
    </rPh>
    <phoneticPr fontId="5"/>
  </si>
  <si>
    <t>リーグ戦</t>
    <rPh sb="3" eb="4">
      <t>セン</t>
    </rPh>
    <phoneticPr fontId="5"/>
  </si>
  <si>
    <t>試合数</t>
    <rPh sb="0" eb="2">
      <t>シアイ</t>
    </rPh>
    <rPh sb="2" eb="3">
      <t>スウ</t>
    </rPh>
    <phoneticPr fontId="5"/>
  </si>
  <si>
    <t>消化率</t>
    <rPh sb="0" eb="2">
      <t>ショウカ</t>
    </rPh>
    <rPh sb="2" eb="3">
      <t>リツ</t>
    </rPh>
    <phoneticPr fontId="5"/>
  </si>
  <si>
    <t>試合予定数</t>
    <rPh sb="0" eb="2">
      <t>シアイ</t>
    </rPh>
    <rPh sb="2" eb="5">
      <t>ヨテイスウ</t>
    </rPh>
    <phoneticPr fontId="5"/>
  </si>
  <si>
    <t>残り試合</t>
    <rPh sb="0" eb="1">
      <t>ノコ</t>
    </rPh>
    <rPh sb="2" eb="4">
      <t>シアイ</t>
    </rPh>
    <phoneticPr fontId="5"/>
  </si>
  <si>
    <t>ｵﾚﾝｼﾞ部分に数字のみ入れてください</t>
    <rPh sb="5" eb="7">
      <t>ブブン</t>
    </rPh>
    <rPh sb="8" eb="10">
      <t>スウジ</t>
    </rPh>
    <rPh sb="12" eb="13">
      <t>イ</t>
    </rPh>
    <phoneticPr fontId="5"/>
  </si>
  <si>
    <t>対　　戦　　表</t>
    <rPh sb="0" eb="1">
      <t>タイ</t>
    </rPh>
    <rPh sb="3" eb="4">
      <t>セン</t>
    </rPh>
    <rPh sb="6" eb="7">
      <t>ヒョウ</t>
    </rPh>
    <phoneticPr fontId="5"/>
  </si>
  <si>
    <t>試合予定日</t>
    <rPh sb="0" eb="2">
      <t>シアイ</t>
    </rPh>
    <rPh sb="2" eb="5">
      <t>ヨテイビ</t>
    </rPh>
    <phoneticPr fontId="5"/>
  </si>
  <si>
    <t>備考</t>
    <rPh sb="0" eb="2">
      <t>ビコウ</t>
    </rPh>
    <phoneticPr fontId="5"/>
  </si>
  <si>
    <t>-</t>
    <phoneticPr fontId="5"/>
  </si>
  <si>
    <t>1部Aブロック</t>
    <rPh sb="1" eb="2">
      <t>ブ</t>
    </rPh>
    <phoneticPr fontId="2"/>
  </si>
  <si>
    <t>1次</t>
    <rPh sb="1" eb="2">
      <t>ジ</t>
    </rPh>
    <phoneticPr fontId="2"/>
  </si>
  <si>
    <t>A1位</t>
    <rPh sb="2" eb="3">
      <t>イ</t>
    </rPh>
    <phoneticPr fontId="2"/>
  </si>
  <si>
    <t>B2位</t>
    <rPh sb="2" eb="3">
      <t>イ</t>
    </rPh>
    <phoneticPr fontId="2"/>
  </si>
  <si>
    <t>C1位</t>
    <rPh sb="2" eb="3">
      <t>イ</t>
    </rPh>
    <phoneticPr fontId="2"/>
  </si>
  <si>
    <t>D2位</t>
    <rPh sb="2" eb="3">
      <t>イ</t>
    </rPh>
    <phoneticPr fontId="2"/>
  </si>
  <si>
    <t>E1位</t>
    <rPh sb="2" eb="3">
      <t>イ</t>
    </rPh>
    <phoneticPr fontId="2"/>
  </si>
  <si>
    <t>1部Bブロック</t>
    <rPh sb="1" eb="2">
      <t>ブ</t>
    </rPh>
    <phoneticPr fontId="2"/>
  </si>
  <si>
    <t>A2位</t>
    <rPh sb="2" eb="3">
      <t>イ</t>
    </rPh>
    <phoneticPr fontId="2"/>
  </si>
  <si>
    <t>B1位</t>
    <rPh sb="2" eb="3">
      <t>イ</t>
    </rPh>
    <phoneticPr fontId="2"/>
  </si>
  <si>
    <t>C2位</t>
    <rPh sb="2" eb="3">
      <t>イ</t>
    </rPh>
    <phoneticPr fontId="2"/>
  </si>
  <si>
    <t>D1位</t>
    <rPh sb="2" eb="3">
      <t>イ</t>
    </rPh>
    <phoneticPr fontId="2"/>
  </si>
  <si>
    <t>E2位</t>
    <rPh sb="2" eb="3">
      <t>イ</t>
    </rPh>
    <phoneticPr fontId="2"/>
  </si>
  <si>
    <t>2部Aブロック</t>
    <rPh sb="1" eb="2">
      <t>ブ</t>
    </rPh>
    <phoneticPr fontId="2"/>
  </si>
  <si>
    <t>2部Bブロック</t>
    <rPh sb="1" eb="2">
      <t>ブ</t>
    </rPh>
    <phoneticPr fontId="2"/>
  </si>
  <si>
    <t>A3位</t>
    <rPh sb="2" eb="3">
      <t>イ</t>
    </rPh>
    <phoneticPr fontId="2"/>
  </si>
  <si>
    <t>B3位</t>
    <rPh sb="2" eb="3">
      <t>イ</t>
    </rPh>
    <phoneticPr fontId="2"/>
  </si>
  <si>
    <t>C3位</t>
    <rPh sb="2" eb="3">
      <t>イ</t>
    </rPh>
    <phoneticPr fontId="2"/>
  </si>
  <si>
    <t>D4位</t>
    <rPh sb="2" eb="3">
      <t>イ</t>
    </rPh>
    <phoneticPr fontId="2"/>
  </si>
  <si>
    <t>E4位</t>
    <rPh sb="2" eb="3">
      <t>イ</t>
    </rPh>
    <phoneticPr fontId="2"/>
  </si>
  <si>
    <t>A4位</t>
    <rPh sb="2" eb="3">
      <t>イ</t>
    </rPh>
    <phoneticPr fontId="2"/>
  </si>
  <si>
    <t>B4位</t>
    <rPh sb="2" eb="3">
      <t>イ</t>
    </rPh>
    <phoneticPr fontId="2"/>
  </si>
  <si>
    <t>C4位</t>
    <rPh sb="2" eb="3">
      <t>イ</t>
    </rPh>
    <phoneticPr fontId="2"/>
  </si>
  <si>
    <t>D3位</t>
    <rPh sb="2" eb="3">
      <t>イ</t>
    </rPh>
    <phoneticPr fontId="2"/>
  </si>
  <si>
    <t>E3位</t>
    <rPh sb="2" eb="3">
      <t>イ</t>
    </rPh>
    <phoneticPr fontId="2"/>
  </si>
  <si>
    <t>3部Aブロック</t>
    <rPh sb="1" eb="2">
      <t>ブ</t>
    </rPh>
    <phoneticPr fontId="2"/>
  </si>
  <si>
    <t>3部Bブロック</t>
    <rPh sb="1" eb="2">
      <t>ブ</t>
    </rPh>
    <phoneticPr fontId="2"/>
  </si>
  <si>
    <t>A5位</t>
    <rPh sb="2" eb="3">
      <t>イ</t>
    </rPh>
    <phoneticPr fontId="2"/>
  </si>
  <si>
    <t>B5位</t>
    <rPh sb="2" eb="3">
      <t>イ</t>
    </rPh>
    <phoneticPr fontId="2"/>
  </si>
  <si>
    <t>C5位</t>
    <rPh sb="2" eb="3">
      <t>イ</t>
    </rPh>
    <phoneticPr fontId="2"/>
  </si>
  <si>
    <t>D6位</t>
    <rPh sb="2" eb="3">
      <t>イ</t>
    </rPh>
    <phoneticPr fontId="2"/>
  </si>
  <si>
    <t>E6位</t>
    <rPh sb="2" eb="3">
      <t>イ</t>
    </rPh>
    <phoneticPr fontId="2"/>
  </si>
  <si>
    <t>A6位</t>
    <rPh sb="2" eb="3">
      <t>イ</t>
    </rPh>
    <phoneticPr fontId="2"/>
  </si>
  <si>
    <t>B6位</t>
    <rPh sb="2" eb="3">
      <t>イ</t>
    </rPh>
    <phoneticPr fontId="2"/>
  </si>
  <si>
    <t>C6位</t>
    <rPh sb="2" eb="3">
      <t>イ</t>
    </rPh>
    <phoneticPr fontId="2"/>
  </si>
  <si>
    <t>D5位</t>
    <rPh sb="2" eb="3">
      <t>イ</t>
    </rPh>
    <phoneticPr fontId="2"/>
  </si>
  <si>
    <t>4部ブロック</t>
    <rPh sb="1" eb="2">
      <t>ブ</t>
    </rPh>
    <phoneticPr fontId="2"/>
  </si>
  <si>
    <t>A7位</t>
    <rPh sb="2" eb="3">
      <t>イ</t>
    </rPh>
    <phoneticPr fontId="2"/>
  </si>
  <si>
    <t>B7位</t>
    <rPh sb="2" eb="3">
      <t>イ</t>
    </rPh>
    <phoneticPr fontId="2"/>
  </si>
  <si>
    <t>C7位</t>
    <rPh sb="2" eb="3">
      <t>イ</t>
    </rPh>
    <phoneticPr fontId="2"/>
  </si>
  <si>
    <t>D7位</t>
    <rPh sb="2" eb="3">
      <t>イ</t>
    </rPh>
    <phoneticPr fontId="2"/>
  </si>
  <si>
    <t>E7位</t>
    <rPh sb="2" eb="3">
      <t>イ</t>
    </rPh>
    <phoneticPr fontId="2"/>
  </si>
  <si>
    <t>5部ブロック</t>
    <rPh sb="1" eb="2">
      <t>ブ</t>
    </rPh>
    <phoneticPr fontId="2"/>
  </si>
  <si>
    <t>A8位</t>
    <rPh sb="2" eb="3">
      <t>イ</t>
    </rPh>
    <phoneticPr fontId="2"/>
  </si>
  <si>
    <t>B9位</t>
    <rPh sb="2" eb="3">
      <t>イ</t>
    </rPh>
    <phoneticPr fontId="2"/>
  </si>
  <si>
    <t>C8位</t>
    <rPh sb="2" eb="3">
      <t>イ</t>
    </rPh>
    <phoneticPr fontId="2"/>
  </si>
  <si>
    <t>E8位</t>
    <rPh sb="2" eb="3">
      <t>イ</t>
    </rPh>
    <phoneticPr fontId="2"/>
  </si>
  <si>
    <t>棄権</t>
    <rPh sb="0" eb="2">
      <t>キケン</t>
    </rPh>
    <phoneticPr fontId="2"/>
  </si>
  <si>
    <t>B8位</t>
    <rPh sb="2" eb="3">
      <t>イ</t>
    </rPh>
    <phoneticPr fontId="2"/>
  </si>
  <si>
    <t>C9位</t>
    <rPh sb="2" eb="3">
      <t>イ</t>
    </rPh>
    <phoneticPr fontId="2"/>
  </si>
  <si>
    <t>D8位</t>
    <rPh sb="2" eb="3">
      <t>イ</t>
    </rPh>
    <phoneticPr fontId="2"/>
  </si>
  <si>
    <t>全日　泉北地区　2次リーグ</t>
    <rPh sb="0" eb="1">
      <t>ゼン</t>
    </rPh>
    <rPh sb="1" eb="2">
      <t>ニチ</t>
    </rPh>
    <rPh sb="3" eb="5">
      <t>センボク</t>
    </rPh>
    <rPh sb="5" eb="7">
      <t>チク</t>
    </rPh>
    <rPh sb="9" eb="10">
      <t>ジ</t>
    </rPh>
    <phoneticPr fontId="2"/>
  </si>
  <si>
    <t>全日　泉北地区2次リーグ</t>
    <rPh sb="0" eb="1">
      <t>ゼン</t>
    </rPh>
    <rPh sb="1" eb="2">
      <t>ニチ</t>
    </rPh>
    <rPh sb="3" eb="5">
      <t>センボク</t>
    </rPh>
    <rPh sb="5" eb="7">
      <t>チク</t>
    </rPh>
    <rPh sb="8" eb="9">
      <t>ジ</t>
    </rPh>
    <phoneticPr fontId="2"/>
  </si>
  <si>
    <t>1部Ａブロック</t>
    <rPh sb="1" eb="2">
      <t>ブ</t>
    </rPh>
    <phoneticPr fontId="2"/>
  </si>
  <si>
    <t>2部Ｂブロック</t>
    <rPh sb="1" eb="2">
      <t>ブ</t>
    </rPh>
    <phoneticPr fontId="2"/>
  </si>
  <si>
    <t>1部Ｂブロック</t>
    <rPh sb="1" eb="2">
      <t>ブ</t>
    </rPh>
    <phoneticPr fontId="2"/>
  </si>
  <si>
    <t>2部Ａブロック</t>
    <rPh sb="1" eb="2">
      <t>ブ</t>
    </rPh>
    <phoneticPr fontId="2"/>
  </si>
  <si>
    <t>3部Ａブロック</t>
    <rPh sb="1" eb="2">
      <t>ブ</t>
    </rPh>
    <phoneticPr fontId="2"/>
  </si>
  <si>
    <t>3部Ｂブロック</t>
    <rPh sb="1" eb="2">
      <t>ブ</t>
    </rPh>
    <phoneticPr fontId="2"/>
  </si>
  <si>
    <t>2016年度全日リーグ（２次１部ブロック）組合せ</t>
    <rPh sb="15" eb="16">
      <t>ブ</t>
    </rPh>
    <phoneticPr fontId="2"/>
  </si>
  <si>
    <t>Ａ</t>
    <phoneticPr fontId="2"/>
  </si>
  <si>
    <t>1部ブロック　試合結果</t>
    <rPh sb="1" eb="2">
      <t>ブ</t>
    </rPh>
    <rPh sb="7" eb="9">
      <t>シアイ</t>
    </rPh>
    <rPh sb="9" eb="11">
      <t>ケッカ</t>
    </rPh>
    <phoneticPr fontId="5"/>
  </si>
  <si>
    <t>Ａ</t>
    <phoneticPr fontId="2"/>
  </si>
  <si>
    <t>Ｂ</t>
    <phoneticPr fontId="2"/>
  </si>
  <si>
    <t>Ｂ</t>
    <phoneticPr fontId="2"/>
  </si>
  <si>
    <t>2部ブロック　試合結果</t>
    <rPh sb="1" eb="2">
      <t>ブ</t>
    </rPh>
    <rPh sb="7" eb="9">
      <t>シアイ</t>
    </rPh>
    <rPh sb="9" eb="11">
      <t>ケッカ</t>
    </rPh>
    <phoneticPr fontId="5"/>
  </si>
  <si>
    <t>2016年度全日リーグ（２次２部ブロック）組合せ</t>
    <rPh sb="15" eb="16">
      <t>ブ</t>
    </rPh>
    <phoneticPr fontId="2"/>
  </si>
  <si>
    <t>2016年度全日リーグ（２次３部ブロック）組合せ</t>
    <rPh sb="15" eb="16">
      <t>ブ</t>
    </rPh>
    <phoneticPr fontId="2"/>
  </si>
  <si>
    <t>3部ブロック　試合結果</t>
    <rPh sb="1" eb="2">
      <t>ブ</t>
    </rPh>
    <rPh sb="7" eb="9">
      <t>シアイ</t>
    </rPh>
    <rPh sb="9" eb="11">
      <t>ケッカ</t>
    </rPh>
    <phoneticPr fontId="5"/>
  </si>
  <si>
    <t>ブロック長：</t>
    <rPh sb="4" eb="5">
      <t>チョウ</t>
    </rPh>
    <phoneticPr fontId="5"/>
  </si>
  <si>
    <t>ブロック長：泉北地区役員</t>
    <rPh sb="4" eb="5">
      <t>チョウ</t>
    </rPh>
    <rPh sb="6" eb="8">
      <t>センボク</t>
    </rPh>
    <rPh sb="8" eb="10">
      <t>チク</t>
    </rPh>
    <rPh sb="10" eb="12">
      <t>ヤクイン</t>
    </rPh>
    <phoneticPr fontId="5"/>
  </si>
  <si>
    <t>4部ブロック　試合結果</t>
    <rPh sb="1" eb="2">
      <t>ブ</t>
    </rPh>
    <rPh sb="7" eb="9">
      <t>シアイ</t>
    </rPh>
    <rPh sb="9" eb="11">
      <t>ケッカ</t>
    </rPh>
    <phoneticPr fontId="5"/>
  </si>
  <si>
    <t>2016年度全日リーグ（２次４部ブロック）組合せ</t>
    <rPh sb="15" eb="16">
      <t>ブ</t>
    </rPh>
    <phoneticPr fontId="2"/>
  </si>
  <si>
    <t>-</t>
    <phoneticPr fontId="5"/>
  </si>
  <si>
    <t>No</t>
    <phoneticPr fontId="5"/>
  </si>
  <si>
    <t>5部ブロック　試合結果</t>
    <rPh sb="1" eb="2">
      <t>ブ</t>
    </rPh>
    <rPh sb="7" eb="9">
      <t>シアイ</t>
    </rPh>
    <rPh sb="9" eb="11">
      <t>ケッカ</t>
    </rPh>
    <phoneticPr fontId="5"/>
  </si>
  <si>
    <t>2016年度全日リーグ（２次5部ブロック）組合せ</t>
    <rPh sb="15" eb="16">
      <t>ブ</t>
    </rPh>
    <phoneticPr fontId="2"/>
  </si>
  <si>
    <t>Ｓ－ＡＣＴ</t>
    <phoneticPr fontId="2"/>
  </si>
  <si>
    <t>クリエイト</t>
    <phoneticPr fontId="2"/>
  </si>
  <si>
    <t>Ｅｒｂａ</t>
    <phoneticPr fontId="2"/>
  </si>
  <si>
    <t>ＲＩＰＡＣＥ1ｓｔ</t>
    <phoneticPr fontId="2"/>
  </si>
  <si>
    <t>新金岡</t>
    <rPh sb="0" eb="3">
      <t>シンカナオカ</t>
    </rPh>
    <phoneticPr fontId="2"/>
  </si>
  <si>
    <t>ＳＥＬＥＣＡＯ</t>
    <phoneticPr fontId="2"/>
  </si>
  <si>
    <t>赤坂台</t>
    <rPh sb="0" eb="3">
      <t>アカサカダイ</t>
    </rPh>
    <phoneticPr fontId="2"/>
  </si>
  <si>
    <t>アーバン</t>
    <phoneticPr fontId="2"/>
  </si>
  <si>
    <t>イデア</t>
    <phoneticPr fontId="2"/>
  </si>
  <si>
    <t>青英学園</t>
    <rPh sb="0" eb="1">
      <t>セイ</t>
    </rPh>
    <rPh sb="1" eb="2">
      <t>エイ</t>
    </rPh>
    <rPh sb="2" eb="4">
      <t>ガクエン</t>
    </rPh>
    <phoneticPr fontId="2"/>
  </si>
  <si>
    <t>ガンバ堺</t>
    <rPh sb="3" eb="4">
      <t>サカイ</t>
    </rPh>
    <phoneticPr fontId="2"/>
  </si>
  <si>
    <t>ＲＥＧＡＴＥ</t>
    <phoneticPr fontId="2"/>
  </si>
  <si>
    <t>ＤｅｒｒｕＺｏｎａ</t>
    <phoneticPr fontId="2"/>
  </si>
  <si>
    <t>御池台</t>
    <rPh sb="0" eb="2">
      <t>ミイケ</t>
    </rPh>
    <rPh sb="2" eb="3">
      <t>ダイ</t>
    </rPh>
    <phoneticPr fontId="2"/>
  </si>
  <si>
    <t>和泉市2ｎｄ</t>
    <rPh sb="0" eb="3">
      <t>イズミシ</t>
    </rPh>
    <phoneticPr fontId="2"/>
  </si>
  <si>
    <t>熊野</t>
    <rPh sb="0" eb="2">
      <t>クマノ</t>
    </rPh>
    <phoneticPr fontId="2"/>
  </si>
  <si>
    <t>鶴山台国際</t>
    <rPh sb="0" eb="3">
      <t>ツルヤマダイ</t>
    </rPh>
    <rPh sb="3" eb="5">
      <t>コクサイ</t>
    </rPh>
    <phoneticPr fontId="2"/>
  </si>
  <si>
    <t>光竜寺</t>
    <rPh sb="0" eb="1">
      <t>コウ</t>
    </rPh>
    <rPh sb="1" eb="2">
      <t>リュウ</t>
    </rPh>
    <rPh sb="2" eb="3">
      <t>ジ</t>
    </rPh>
    <phoneticPr fontId="2"/>
  </si>
  <si>
    <t>高石中央1ｓｔ</t>
    <rPh sb="0" eb="2">
      <t>タカイシ</t>
    </rPh>
    <rPh sb="2" eb="4">
      <t>チュウオウ</t>
    </rPh>
    <phoneticPr fontId="2"/>
  </si>
  <si>
    <t>和泉市1ｓｔ</t>
    <rPh sb="0" eb="3">
      <t>イズミシ</t>
    </rPh>
    <phoneticPr fontId="2"/>
  </si>
  <si>
    <t>トロッポ</t>
    <phoneticPr fontId="2"/>
  </si>
  <si>
    <t>Ｉｌｆｕｔｕｒｅ1ｓｔ</t>
    <phoneticPr fontId="2"/>
  </si>
  <si>
    <t>光明台</t>
    <rPh sb="0" eb="2">
      <t>コウミョウ</t>
    </rPh>
    <rPh sb="2" eb="3">
      <t>ダイ</t>
    </rPh>
    <phoneticPr fontId="2"/>
  </si>
  <si>
    <t>深井</t>
    <rPh sb="0" eb="2">
      <t>フカイ</t>
    </rPh>
    <phoneticPr fontId="2"/>
  </si>
  <si>
    <t>東百舌鳥</t>
    <rPh sb="0" eb="1">
      <t>ヒガシ</t>
    </rPh>
    <rPh sb="1" eb="4">
      <t>モズ</t>
    </rPh>
    <phoneticPr fontId="2"/>
  </si>
  <si>
    <t>野田</t>
    <rPh sb="0" eb="2">
      <t>ノダ</t>
    </rPh>
    <phoneticPr fontId="2"/>
  </si>
  <si>
    <t>ＧＲＯＷＵＰ</t>
    <phoneticPr fontId="2"/>
  </si>
  <si>
    <t>アルザス</t>
    <phoneticPr fontId="2"/>
  </si>
  <si>
    <t>ＲＩＰＡＣＥ2ｎｄ</t>
    <phoneticPr fontId="2"/>
  </si>
  <si>
    <t>ＡｉｓｙｕＫＩＤ’Ｓ</t>
    <phoneticPr fontId="2"/>
  </si>
  <si>
    <t>デッカ大阪</t>
    <rPh sb="3" eb="5">
      <t>オオサカ</t>
    </rPh>
    <phoneticPr fontId="2"/>
  </si>
  <si>
    <t>ＦＯＸ</t>
    <phoneticPr fontId="2"/>
  </si>
  <si>
    <t>和泉Ｓ・Ｔ</t>
    <rPh sb="0" eb="2">
      <t>イズミ</t>
    </rPh>
    <phoneticPr fontId="2"/>
  </si>
  <si>
    <t>ＴＳＫ堺</t>
    <rPh sb="3" eb="4">
      <t>サカイ</t>
    </rPh>
    <phoneticPr fontId="2"/>
  </si>
  <si>
    <t>下野池</t>
    <rPh sb="0" eb="2">
      <t>シモノ</t>
    </rPh>
    <rPh sb="2" eb="3">
      <t>イケ</t>
    </rPh>
    <phoneticPr fontId="2"/>
  </si>
  <si>
    <t>1次棄権</t>
    <rPh sb="1" eb="2">
      <t>ジ</t>
    </rPh>
    <rPh sb="2" eb="4">
      <t>キケン</t>
    </rPh>
    <phoneticPr fontId="2"/>
  </si>
  <si>
    <t>ＦＯＲＺＡ</t>
    <phoneticPr fontId="2"/>
  </si>
  <si>
    <t>イデア2ｎｄ</t>
    <phoneticPr fontId="2"/>
  </si>
  <si>
    <t>城美木</t>
    <rPh sb="0" eb="1">
      <t>シロ</t>
    </rPh>
    <rPh sb="1" eb="3">
      <t>ミキ</t>
    </rPh>
    <phoneticPr fontId="2"/>
  </si>
  <si>
    <t>幸</t>
    <rPh sb="0" eb="1">
      <t>サイワイ</t>
    </rPh>
    <phoneticPr fontId="2"/>
  </si>
  <si>
    <t>プリンス</t>
    <phoneticPr fontId="2"/>
  </si>
  <si>
    <t>高石中央2ｎｄ</t>
    <rPh sb="0" eb="2">
      <t>タカイシ</t>
    </rPh>
    <rPh sb="2" eb="4">
      <t>チュウオウ</t>
    </rPh>
    <phoneticPr fontId="2"/>
  </si>
  <si>
    <t>Ｉｌｆｕｔｕｒｅ2ｎｄ</t>
    <phoneticPr fontId="2"/>
  </si>
  <si>
    <t>浜寺昭和</t>
    <rPh sb="0" eb="1">
      <t>ハマ</t>
    </rPh>
    <rPh sb="1" eb="2">
      <t>デラ</t>
    </rPh>
    <rPh sb="2" eb="3">
      <t>ショウ</t>
    </rPh>
    <rPh sb="3" eb="4">
      <t>ワ</t>
    </rPh>
    <phoneticPr fontId="2"/>
  </si>
</sst>
</file>

<file path=xl/styles.xml><?xml version="1.0" encoding="utf-8"?>
<styleSheet xmlns="http://schemas.openxmlformats.org/spreadsheetml/2006/main">
  <numFmts count="4">
    <numFmt numFmtId="176" formatCode="0_ "/>
    <numFmt numFmtId="177" formatCode="0.0000000_ "/>
    <numFmt numFmtId="178" formatCode="#\ &quot;試合&quot;"/>
    <numFmt numFmtId="179" formatCode="m&quot;月&quot;d&quot;日&quot;;@"/>
  </numFmts>
  <fonts count="24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4"/>
      <color indexed="1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2"/>
      <color indexed="12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b/>
      <sz val="14"/>
      <color indexed="12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1" fillId="0" borderId="0">
      <alignment vertical="center"/>
    </xf>
    <xf numFmtId="0" fontId="3" fillId="0" borderId="0">
      <alignment vertical="center"/>
    </xf>
  </cellStyleXfs>
  <cellXfs count="182">
    <xf numFmtId="0" fontId="0" fillId="0" borderId="0" xfId="0">
      <alignment vertical="center"/>
    </xf>
    <xf numFmtId="0" fontId="0" fillId="0" borderId="1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4" fillId="0" borderId="0" xfId="5" applyFill="1" applyProtection="1"/>
    <xf numFmtId="0" fontId="4" fillId="0" borderId="0" xfId="5" applyFill="1" applyAlignment="1" applyProtection="1">
      <alignment horizontal="right"/>
    </xf>
    <xf numFmtId="0" fontId="4" fillId="0" borderId="0" xfId="5" applyFont="1" applyFill="1" applyProtection="1"/>
    <xf numFmtId="0" fontId="6" fillId="0" borderId="0" xfId="5" applyFont="1" applyFill="1" applyProtection="1"/>
    <xf numFmtId="0" fontId="7" fillId="0" borderId="0" xfId="5" applyFont="1" applyFill="1" applyProtection="1"/>
    <xf numFmtId="0" fontId="4" fillId="0" borderId="0" xfId="5" applyFont="1" applyFill="1" applyBorder="1" applyAlignment="1" applyProtection="1">
      <alignment vertical="center"/>
    </xf>
    <xf numFmtId="0" fontId="4" fillId="0" borderId="0" xfId="5" applyFill="1" applyBorder="1" applyAlignment="1" applyProtection="1">
      <alignment vertical="center"/>
    </xf>
    <xf numFmtId="0" fontId="4" fillId="0" borderId="0" xfId="5" applyFill="1" applyAlignment="1" applyProtection="1">
      <alignment vertical="center"/>
    </xf>
    <xf numFmtId="0" fontId="4" fillId="2" borderId="0" xfId="5" applyFill="1" applyAlignment="1" applyProtection="1">
      <alignment vertical="center"/>
    </xf>
    <xf numFmtId="0" fontId="4" fillId="0" borderId="0" xfId="5" applyFont="1" applyFill="1" applyAlignment="1" applyProtection="1">
      <alignment vertical="center"/>
    </xf>
    <xf numFmtId="0" fontId="8" fillId="0" borderId="0" xfId="5" applyFont="1" applyFill="1" applyProtection="1"/>
    <xf numFmtId="0" fontId="9" fillId="0" borderId="0" xfId="5" applyFont="1" applyFill="1" applyBorder="1" applyAlignment="1" applyProtection="1">
      <alignment vertical="center"/>
    </xf>
    <xf numFmtId="14" fontId="10" fillId="0" borderId="0" xfId="5" applyNumberFormat="1" applyFont="1" applyFill="1" applyBorder="1" applyAlignment="1" applyProtection="1">
      <alignment vertical="center"/>
    </xf>
    <xf numFmtId="0" fontId="4" fillId="0" borderId="0" xfId="5" applyFill="1" applyAlignment="1" applyProtection="1"/>
    <xf numFmtId="14" fontId="4" fillId="0" borderId="0" xfId="5" applyNumberFormat="1" applyFill="1" applyAlignment="1" applyProtection="1">
      <alignment horizontal="center"/>
    </xf>
    <xf numFmtId="14" fontId="4" fillId="0" borderId="0" xfId="5" applyNumberFormat="1" applyFill="1" applyAlignment="1" applyProtection="1">
      <alignment horizontal="center" vertical="center"/>
    </xf>
    <xf numFmtId="0" fontId="11" fillId="0" borderId="0" xfId="5" applyFont="1" applyFill="1" applyAlignment="1" applyProtection="1">
      <alignment vertical="center"/>
    </xf>
    <xf numFmtId="0" fontId="12" fillId="0" borderId="0" xfId="5" applyFont="1" applyFill="1" applyProtection="1"/>
    <xf numFmtId="0" fontId="13" fillId="0" borderId="0" xfId="5" applyFont="1" applyFill="1" applyProtection="1"/>
    <xf numFmtId="0" fontId="12" fillId="0" borderId="0" xfId="5" applyFont="1" applyFill="1" applyAlignment="1" applyProtection="1">
      <alignment horizontal="center"/>
    </xf>
    <xf numFmtId="0" fontId="13" fillId="0" borderId="0" xfId="5" applyFont="1" applyFill="1" applyAlignment="1" applyProtection="1">
      <alignment horizontal="center" vertical="center" wrapText="1"/>
    </xf>
    <xf numFmtId="0" fontId="14" fillId="0" borderId="1" xfId="5" applyFont="1" applyFill="1" applyBorder="1" applyAlignment="1" applyProtection="1">
      <alignment horizontal="center" vertical="center" wrapText="1"/>
    </xf>
    <xf numFmtId="0" fontId="14" fillId="0" borderId="2" xfId="5" applyFont="1" applyFill="1" applyBorder="1" applyAlignment="1" applyProtection="1">
      <alignment horizontal="center" vertical="center" wrapText="1"/>
    </xf>
    <xf numFmtId="0" fontId="14" fillId="0" borderId="5" xfId="5" applyFont="1" applyFill="1" applyBorder="1" applyAlignment="1" applyProtection="1">
      <alignment horizontal="center" vertical="center" wrapText="1"/>
    </xf>
    <xf numFmtId="0" fontId="13" fillId="0" borderId="1" xfId="5" applyFont="1" applyFill="1" applyBorder="1" applyAlignment="1" applyProtection="1">
      <alignment horizontal="center" vertical="center" wrapText="1"/>
    </xf>
    <xf numFmtId="0" fontId="15" fillId="0" borderId="1" xfId="5" applyFont="1" applyFill="1" applyBorder="1" applyAlignment="1" applyProtection="1">
      <alignment horizontal="center" vertical="center" wrapText="1"/>
    </xf>
    <xf numFmtId="0" fontId="4" fillId="0" borderId="0" xfId="5" applyFont="1" applyFill="1" applyAlignment="1" applyProtection="1">
      <alignment horizontal="center" vertical="center" wrapText="1"/>
    </xf>
    <xf numFmtId="0" fontId="12" fillId="3" borderId="7" xfId="5" applyFont="1" applyFill="1" applyBorder="1" applyAlignment="1" applyProtection="1">
      <alignment horizontal="center" shrinkToFit="1"/>
    </xf>
    <xf numFmtId="0" fontId="12" fillId="3" borderId="8" xfId="5" applyFont="1" applyFill="1" applyBorder="1" applyAlignment="1" applyProtection="1">
      <alignment horizontal="center" shrinkToFit="1"/>
    </xf>
    <xf numFmtId="0" fontId="12" fillId="3" borderId="9" xfId="5" applyFont="1" applyFill="1" applyBorder="1" applyAlignment="1" applyProtection="1">
      <alignment horizontal="center" shrinkToFit="1"/>
    </xf>
    <xf numFmtId="0" fontId="12" fillId="2" borderId="10" xfId="5" applyFont="1" applyFill="1" applyBorder="1" applyAlignment="1" applyProtection="1">
      <alignment horizontal="center" vertical="center" shrinkToFit="1"/>
      <protection locked="0" hidden="1"/>
    </xf>
    <xf numFmtId="0" fontId="12" fillId="2" borderId="11" xfId="5" applyFont="1" applyFill="1" applyBorder="1" applyAlignment="1" applyProtection="1">
      <alignment horizontal="center" vertical="center" shrinkToFit="1"/>
    </xf>
    <xf numFmtId="0" fontId="12" fillId="2" borderId="12" xfId="5" applyFont="1" applyFill="1" applyBorder="1" applyAlignment="1" applyProtection="1">
      <alignment horizontal="center" vertical="center" shrinkToFit="1"/>
      <protection locked="0"/>
    </xf>
    <xf numFmtId="0" fontId="12" fillId="2" borderId="10" xfId="5" applyFont="1" applyFill="1" applyBorder="1" applyAlignment="1" applyProtection="1">
      <alignment horizontal="center" vertical="center" shrinkToFit="1"/>
      <protection locked="0"/>
    </xf>
    <xf numFmtId="0" fontId="12" fillId="2" borderId="10" xfId="5" quotePrefix="1" applyFont="1" applyFill="1" applyBorder="1" applyAlignment="1" applyProtection="1">
      <alignment horizontal="center" vertical="center" shrinkToFit="1"/>
      <protection locked="0"/>
    </xf>
    <xf numFmtId="0" fontId="12" fillId="2" borderId="12" xfId="5" quotePrefix="1" applyFont="1" applyFill="1" applyBorder="1" applyAlignment="1" applyProtection="1">
      <alignment horizontal="center" vertical="center" shrinkToFit="1"/>
      <protection locked="0"/>
    </xf>
    <xf numFmtId="0" fontId="1" fillId="0" borderId="0" xfId="6" applyFont="1">
      <alignment vertical="center"/>
    </xf>
    <xf numFmtId="0" fontId="1" fillId="0" borderId="0" xfId="6">
      <alignment vertical="center"/>
    </xf>
    <xf numFmtId="0" fontId="13" fillId="0" borderId="0" xfId="5" applyFont="1" applyFill="1" applyAlignment="1" applyProtection="1">
      <alignment vertical="center"/>
    </xf>
    <xf numFmtId="0" fontId="12" fillId="3" borderId="16" xfId="5" applyFont="1" applyFill="1" applyBorder="1" applyAlignment="1" applyProtection="1">
      <alignment horizontal="center" shrinkToFit="1"/>
    </xf>
    <xf numFmtId="0" fontId="12" fillId="3" borderId="17" xfId="5" applyFont="1" applyFill="1" applyBorder="1" applyAlignment="1" applyProtection="1">
      <alignment horizontal="center" shrinkToFit="1"/>
    </xf>
    <xf numFmtId="0" fontId="12" fillId="3" borderId="18" xfId="5" applyFont="1" applyFill="1" applyBorder="1" applyAlignment="1" applyProtection="1">
      <alignment horizontal="center" shrinkToFit="1"/>
    </xf>
    <xf numFmtId="0" fontId="12" fillId="2" borderId="19" xfId="5" quotePrefix="1" applyFont="1" applyFill="1" applyBorder="1" applyAlignment="1" applyProtection="1">
      <alignment horizontal="center" vertical="center" shrinkToFit="1"/>
    </xf>
    <xf numFmtId="0" fontId="12" fillId="2" borderId="20" xfId="5" applyFont="1" applyFill="1" applyBorder="1" applyAlignment="1" applyProtection="1">
      <alignment horizontal="center" vertical="center" shrinkToFit="1"/>
    </xf>
    <xf numFmtId="0" fontId="12" fillId="2" borderId="21" xfId="5" applyFont="1" applyFill="1" applyBorder="1" applyAlignment="1" applyProtection="1">
      <alignment horizontal="center" vertical="center" shrinkToFit="1"/>
    </xf>
    <xf numFmtId="0" fontId="17" fillId="0" borderId="10" xfId="5" applyFont="1" applyFill="1" applyBorder="1" applyAlignment="1" applyProtection="1">
      <alignment horizontal="center" vertical="center" shrinkToFit="1"/>
    </xf>
    <xf numFmtId="0" fontId="17" fillId="0" borderId="11" xfId="5" applyFont="1" applyFill="1" applyBorder="1" applyAlignment="1" applyProtection="1">
      <alignment horizontal="center" vertical="center" shrinkToFit="1"/>
    </xf>
    <xf numFmtId="0" fontId="17" fillId="0" borderId="12" xfId="5" applyFont="1" applyFill="1" applyBorder="1" applyAlignment="1" applyProtection="1">
      <alignment horizontal="center" vertical="center" shrinkToFit="1"/>
    </xf>
    <xf numFmtId="0" fontId="17" fillId="2" borderId="10" xfId="5" applyFont="1" applyFill="1" applyBorder="1" applyAlignment="1" applyProtection="1">
      <alignment horizontal="center" vertical="center" shrinkToFit="1"/>
    </xf>
    <xf numFmtId="0" fontId="17" fillId="2" borderId="11" xfId="5" applyFont="1" applyFill="1" applyBorder="1" applyAlignment="1" applyProtection="1">
      <alignment horizontal="center" vertical="center" shrinkToFit="1"/>
    </xf>
    <xf numFmtId="0" fontId="17" fillId="2" borderId="12" xfId="5" applyFont="1" applyFill="1" applyBorder="1" applyAlignment="1" applyProtection="1">
      <alignment horizontal="center" vertical="center" shrinkToFit="1"/>
    </xf>
    <xf numFmtId="0" fontId="12" fillId="2" borderId="11" xfId="5" applyFont="1" applyFill="1" applyBorder="1" applyAlignment="1" applyProtection="1">
      <alignment horizontal="center" vertical="center" shrinkToFit="1"/>
      <protection locked="0"/>
    </xf>
    <xf numFmtId="0" fontId="17" fillId="0" borderId="19" xfId="5" applyFont="1" applyFill="1" applyBorder="1" applyAlignment="1" applyProtection="1">
      <alignment horizontal="center" vertical="center" shrinkToFit="1"/>
    </xf>
    <xf numFmtId="0" fontId="17" fillId="0" borderId="20" xfId="5" applyFont="1" applyFill="1" applyBorder="1" applyAlignment="1" applyProtection="1">
      <alignment horizontal="center" vertical="center" shrinkToFit="1"/>
    </xf>
    <xf numFmtId="0" fontId="17" fillId="0" borderId="21" xfId="5" applyFont="1" applyFill="1" applyBorder="1" applyAlignment="1" applyProtection="1">
      <alignment horizontal="center" vertical="center" shrinkToFit="1"/>
    </xf>
    <xf numFmtId="0" fontId="12" fillId="2" borderId="19" xfId="5" applyFont="1" applyFill="1" applyBorder="1" applyAlignment="1" applyProtection="1">
      <alignment horizontal="center" vertical="center" shrinkToFit="1"/>
    </xf>
    <xf numFmtId="0" fontId="12" fillId="2" borderId="23" xfId="5" applyFont="1" applyFill="1" applyBorder="1" applyAlignment="1" applyProtection="1">
      <alignment horizontal="center" vertical="center" shrinkToFit="1"/>
      <protection locked="0"/>
    </xf>
    <xf numFmtId="0" fontId="12" fillId="2" borderId="24" xfId="5" applyFont="1" applyFill="1" applyBorder="1" applyAlignment="1" applyProtection="1">
      <alignment horizontal="center" vertical="center" shrinkToFit="1"/>
    </xf>
    <xf numFmtId="0" fontId="12" fillId="2" borderId="25" xfId="5" applyFont="1" applyFill="1" applyBorder="1" applyAlignment="1" applyProtection="1">
      <alignment horizontal="center" vertical="center" shrinkToFit="1"/>
      <protection locked="0"/>
    </xf>
    <xf numFmtId="0" fontId="12" fillId="0" borderId="19" xfId="5" applyFont="1" applyFill="1" applyBorder="1" applyAlignment="1" applyProtection="1">
      <alignment horizontal="center" vertical="center" shrinkToFit="1"/>
    </xf>
    <xf numFmtId="0" fontId="12" fillId="0" borderId="20" xfId="5" applyFont="1" applyFill="1" applyBorder="1" applyAlignment="1" applyProtection="1">
      <alignment horizontal="center" vertical="center" shrinkToFit="1"/>
    </xf>
    <xf numFmtId="0" fontId="12" fillId="0" borderId="21" xfId="5" applyFont="1" applyFill="1" applyBorder="1" applyAlignment="1" applyProtection="1">
      <alignment horizontal="center" vertical="center" shrinkToFit="1"/>
    </xf>
    <xf numFmtId="0" fontId="17" fillId="2" borderId="10" xfId="5" applyFont="1" applyFill="1" applyBorder="1" applyAlignment="1" applyProtection="1">
      <alignment horizontal="center" vertical="center" shrinkToFit="1"/>
      <protection locked="0"/>
    </xf>
    <xf numFmtId="0" fontId="17" fillId="2" borderId="11" xfId="5" applyFont="1" applyFill="1" applyBorder="1" applyAlignment="1" applyProtection="1">
      <alignment horizontal="center" vertical="center" shrinkToFit="1"/>
      <protection locked="0"/>
    </xf>
    <xf numFmtId="0" fontId="17" fillId="2" borderId="12" xfId="5" applyFont="1" applyFill="1" applyBorder="1" applyAlignment="1" applyProtection="1">
      <alignment horizontal="center" vertical="center" shrinkToFit="1"/>
      <protection locked="0"/>
    </xf>
    <xf numFmtId="0" fontId="17" fillId="2" borderId="19" xfId="5" applyFont="1" applyFill="1" applyBorder="1" applyAlignment="1" applyProtection="1">
      <alignment horizontal="center" vertical="center" shrinkToFit="1"/>
    </xf>
    <xf numFmtId="0" fontId="17" fillId="2" borderId="20" xfId="5" applyFont="1" applyFill="1" applyBorder="1" applyAlignment="1" applyProtection="1">
      <alignment horizontal="center" vertical="center" shrinkToFit="1"/>
    </xf>
    <xf numFmtId="0" fontId="17" fillId="2" borderId="21" xfId="5" applyFont="1" applyFill="1" applyBorder="1" applyAlignment="1" applyProtection="1">
      <alignment horizontal="center" vertical="center" shrinkToFit="1"/>
    </xf>
    <xf numFmtId="0" fontId="17" fillId="2" borderId="23" xfId="5" applyFont="1" applyFill="1" applyBorder="1" applyAlignment="1" applyProtection="1">
      <alignment horizontal="center" vertical="center" shrinkToFit="1"/>
      <protection locked="0"/>
    </xf>
    <xf numFmtId="0" fontId="17" fillId="2" borderId="24" xfId="5" applyFont="1" applyFill="1" applyBorder="1" applyAlignment="1" applyProtection="1">
      <alignment horizontal="center" vertical="center" shrinkToFit="1"/>
    </xf>
    <xf numFmtId="0" fontId="17" fillId="2" borderId="25" xfId="5" applyFont="1" applyFill="1" applyBorder="1" applyAlignment="1" applyProtection="1">
      <alignment horizontal="center" vertical="center" shrinkToFit="1"/>
      <protection locked="0"/>
    </xf>
    <xf numFmtId="0" fontId="17" fillId="0" borderId="10" xfId="5" applyFont="1" applyFill="1" applyBorder="1" applyAlignment="1" applyProtection="1">
      <alignment horizontal="right" vertical="center" shrinkToFit="1"/>
    </xf>
    <xf numFmtId="176" fontId="17" fillId="0" borderId="10" xfId="5" applyNumberFormat="1" applyFont="1" applyFill="1" applyBorder="1" applyAlignment="1" applyProtection="1">
      <alignment horizontal="center" vertical="center" shrinkToFit="1"/>
    </xf>
    <xf numFmtId="176" fontId="17" fillId="0" borderId="11" xfId="5" applyNumberFormat="1" applyFont="1" applyFill="1" applyBorder="1" applyAlignment="1" applyProtection="1">
      <alignment horizontal="center" vertical="center" shrinkToFit="1"/>
    </xf>
    <xf numFmtId="176" fontId="17" fillId="0" borderId="12" xfId="5" applyNumberFormat="1" applyFont="1" applyFill="1" applyBorder="1" applyAlignment="1" applyProtection="1">
      <alignment horizontal="center" vertical="center" shrinkToFit="1"/>
    </xf>
    <xf numFmtId="0" fontId="20" fillId="0" borderId="0" xfId="5" applyFont="1" applyFill="1" applyProtection="1"/>
    <xf numFmtId="0" fontId="20" fillId="0" borderId="0" xfId="5" applyFont="1" applyFill="1" applyAlignment="1" applyProtection="1">
      <alignment horizontal="left"/>
    </xf>
    <xf numFmtId="0" fontId="21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2" fillId="0" borderId="0" xfId="0" applyFont="1" applyAlignment="1">
      <alignment horizontal="center" vertical="center"/>
    </xf>
    <xf numFmtId="178" fontId="0" fillId="0" borderId="0" xfId="0" applyNumberFormat="1">
      <alignment vertical="center"/>
    </xf>
    <xf numFmtId="178" fontId="0" fillId="2" borderId="0" xfId="0" applyNumberFormat="1" applyFill="1">
      <alignment vertical="center"/>
    </xf>
    <xf numFmtId="9" fontId="0" fillId="0" borderId="0" xfId="0" applyNumberFormat="1">
      <alignment vertical="center"/>
    </xf>
    <xf numFmtId="0" fontId="23" fillId="0" borderId="0" xfId="0" applyFont="1">
      <alignment vertical="center"/>
    </xf>
    <xf numFmtId="0" fontId="23" fillId="0" borderId="0" xfId="0" applyFont="1" applyAlignment="1">
      <alignment horizontal="right"/>
    </xf>
    <xf numFmtId="0" fontId="23" fillId="0" borderId="0" xfId="0" applyFont="1" applyAlignment="1">
      <alignment horizontal="center" vertical="center"/>
    </xf>
    <xf numFmtId="0" fontId="0" fillId="0" borderId="26" xfId="0" applyBorder="1" applyAlignment="1">
      <alignment horizontal="center" vertical="center" shrinkToFit="1"/>
    </xf>
    <xf numFmtId="0" fontId="0" fillId="0" borderId="27" xfId="0" applyBorder="1" applyAlignment="1">
      <alignment horizontal="center" vertical="center" shrinkToFit="1"/>
    </xf>
    <xf numFmtId="0" fontId="0" fillId="0" borderId="28" xfId="0" applyBorder="1" applyAlignment="1">
      <alignment horizontal="center" vertical="center" shrinkToFit="1"/>
    </xf>
    <xf numFmtId="56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 shrinkToFit="1"/>
    </xf>
    <xf numFmtId="0" fontId="0" fillId="0" borderId="27" xfId="0" applyFill="1" applyBorder="1" applyAlignment="1">
      <alignment horizontal="center" vertical="center" shrinkToFit="1"/>
    </xf>
    <xf numFmtId="0" fontId="0" fillId="0" borderId="28" xfId="0" applyFill="1" applyBorder="1" applyAlignment="1">
      <alignment horizontal="center" vertical="center" shrinkToFit="1"/>
    </xf>
    <xf numFmtId="56" fontId="0" fillId="0" borderId="1" xfId="0" applyNumberFormat="1" applyFill="1" applyBorder="1">
      <alignment vertical="center"/>
    </xf>
    <xf numFmtId="0" fontId="0" fillId="0" borderId="1" xfId="0" applyFill="1" applyBorder="1">
      <alignment vertical="center"/>
    </xf>
    <xf numFmtId="0" fontId="12" fillId="4" borderId="10" xfId="5" applyFont="1" applyFill="1" applyBorder="1" applyAlignment="1" applyProtection="1">
      <alignment horizontal="center" vertical="center" shrinkToFit="1"/>
      <protection locked="0"/>
    </xf>
    <xf numFmtId="0" fontId="12" fillId="4" borderId="11" xfId="5" applyFont="1" applyFill="1" applyBorder="1" applyAlignment="1" applyProtection="1">
      <alignment horizontal="center" vertical="center" shrinkToFit="1"/>
    </xf>
    <xf numFmtId="0" fontId="12" fillId="4" borderId="12" xfId="5" applyFont="1" applyFill="1" applyBorder="1" applyAlignment="1" applyProtection="1">
      <alignment horizontal="center" vertical="center" shrinkToFit="1"/>
      <protection locked="0"/>
    </xf>
    <xf numFmtId="0" fontId="12" fillId="4" borderId="19" xfId="5" quotePrefix="1" applyFont="1" applyFill="1" applyBorder="1" applyAlignment="1" applyProtection="1">
      <alignment horizontal="center" vertical="center" shrinkToFit="1"/>
    </xf>
    <xf numFmtId="0" fontId="12" fillId="4" borderId="20" xfId="5" applyFont="1" applyFill="1" applyBorder="1" applyAlignment="1" applyProtection="1">
      <alignment horizontal="center" vertical="center" shrinkToFit="1"/>
    </xf>
    <xf numFmtId="0" fontId="12" fillId="4" borderId="21" xfId="5" applyFont="1" applyFill="1" applyBorder="1" applyAlignment="1" applyProtection="1">
      <alignment horizontal="center" vertical="center" shrinkToFit="1"/>
    </xf>
    <xf numFmtId="0" fontId="12" fillId="4" borderId="11" xfId="5" applyFont="1" applyFill="1" applyBorder="1" applyAlignment="1" applyProtection="1">
      <alignment horizontal="center" vertical="center" shrinkToFit="1"/>
      <protection locked="0"/>
    </xf>
    <xf numFmtId="0" fontId="12" fillId="4" borderId="19" xfId="5" applyFont="1" applyFill="1" applyBorder="1" applyAlignment="1" applyProtection="1">
      <alignment horizontal="center" vertical="center" shrinkToFit="1"/>
    </xf>
    <xf numFmtId="0" fontId="12" fillId="4" borderId="23" xfId="5" applyFont="1" applyFill="1" applyBorder="1" applyAlignment="1" applyProtection="1">
      <alignment horizontal="center" vertical="center" shrinkToFit="1"/>
      <protection locked="0"/>
    </xf>
    <xf numFmtId="0" fontId="12" fillId="4" borderId="24" xfId="5" applyFont="1" applyFill="1" applyBorder="1" applyAlignment="1" applyProtection="1">
      <alignment horizontal="center" vertical="center" shrinkToFit="1"/>
    </xf>
    <xf numFmtId="0" fontId="12" fillId="4" borderId="24" xfId="5" applyFont="1" applyFill="1" applyBorder="1" applyAlignment="1" applyProtection="1">
      <alignment horizontal="center" vertical="center" shrinkToFit="1"/>
      <protection locked="0"/>
    </xf>
    <xf numFmtId="0" fontId="17" fillId="4" borderId="10" xfId="5" applyFont="1" applyFill="1" applyBorder="1" applyAlignment="1" applyProtection="1">
      <alignment horizontal="center" vertical="center" shrinkToFit="1"/>
      <protection locked="0"/>
    </xf>
    <xf numFmtId="0" fontId="17" fillId="4" borderId="11" xfId="5" applyFont="1" applyFill="1" applyBorder="1" applyAlignment="1" applyProtection="1">
      <alignment horizontal="center" vertical="center" shrinkToFit="1"/>
    </xf>
    <xf numFmtId="0" fontId="17" fillId="4" borderId="11" xfId="5" applyFont="1" applyFill="1" applyBorder="1" applyAlignment="1" applyProtection="1">
      <alignment horizontal="center" vertical="center" shrinkToFit="1"/>
      <protection locked="0"/>
    </xf>
    <xf numFmtId="0" fontId="17" fillId="4" borderId="19" xfId="5" applyFont="1" applyFill="1" applyBorder="1" applyAlignment="1" applyProtection="1">
      <alignment horizontal="center" vertical="center" shrinkToFit="1"/>
    </xf>
    <xf numFmtId="0" fontId="17" fillId="4" borderId="20" xfId="5" applyFont="1" applyFill="1" applyBorder="1" applyAlignment="1" applyProtection="1">
      <alignment horizontal="center" vertical="center" shrinkToFit="1"/>
    </xf>
    <xf numFmtId="0" fontId="17" fillId="4" borderId="21" xfId="5" applyFont="1" applyFill="1" applyBorder="1" applyAlignment="1" applyProtection="1">
      <alignment horizontal="center" vertical="center" shrinkToFit="1"/>
    </xf>
    <xf numFmtId="0" fontId="17" fillId="4" borderId="10" xfId="5" applyFont="1" applyFill="1" applyBorder="1" applyAlignment="1" applyProtection="1">
      <alignment horizontal="center" vertical="center" shrinkToFit="1"/>
    </xf>
    <xf numFmtId="0" fontId="17" fillId="4" borderId="12" xfId="5" applyFont="1" applyFill="1" applyBorder="1" applyAlignment="1" applyProtection="1">
      <alignment horizontal="center" vertical="center" shrinkToFit="1"/>
    </xf>
    <xf numFmtId="0" fontId="12" fillId="4" borderId="7" xfId="5" applyFont="1" applyFill="1" applyBorder="1" applyAlignment="1" applyProtection="1">
      <alignment horizontal="center" shrinkToFit="1"/>
    </xf>
    <xf numFmtId="0" fontId="12" fillId="4" borderId="16" xfId="5" applyFont="1" applyFill="1" applyBorder="1" applyAlignment="1" applyProtection="1">
      <alignment horizontal="center" shrinkToFit="1"/>
    </xf>
    <xf numFmtId="0" fontId="12" fillId="4" borderId="8" xfId="5" applyFont="1" applyFill="1" applyBorder="1" applyAlignment="1" applyProtection="1">
      <alignment horizontal="center" shrinkToFit="1"/>
    </xf>
    <xf numFmtId="0" fontId="12" fillId="4" borderId="9" xfId="5" applyFont="1" applyFill="1" applyBorder="1" applyAlignment="1" applyProtection="1">
      <alignment horizontal="center" shrinkToFit="1"/>
    </xf>
    <xf numFmtId="0" fontId="12" fillId="4" borderId="17" xfId="5" applyFont="1" applyFill="1" applyBorder="1" applyAlignment="1" applyProtection="1">
      <alignment horizontal="center" shrinkToFit="1"/>
    </xf>
    <xf numFmtId="0" fontId="12" fillId="4" borderId="18" xfId="5" applyFont="1" applyFill="1" applyBorder="1" applyAlignment="1" applyProtection="1">
      <alignment horizontal="center" shrinkToFit="1"/>
    </xf>
    <xf numFmtId="0" fontId="0" fillId="4" borderId="1" xfId="0" applyFill="1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1" xfId="0" applyFill="1" applyBorder="1" applyAlignment="1">
      <alignment horizontal="center" vertical="center" shrinkToFit="1"/>
    </xf>
    <xf numFmtId="0" fontId="0" fillId="0" borderId="1" xfId="0" applyFill="1" applyBorder="1" applyAlignment="1">
      <alignment vertical="center" shrinkToFit="1"/>
    </xf>
    <xf numFmtId="0" fontId="0" fillId="0" borderId="0" xfId="0" applyFill="1" applyAlignment="1">
      <alignment vertical="center" shrinkToFit="1"/>
    </xf>
    <xf numFmtId="0" fontId="0" fillId="0" borderId="1" xfId="0" applyNumberFormat="1" applyFill="1" applyBorder="1" applyAlignment="1">
      <alignment horizontal="center" vertical="center"/>
    </xf>
    <xf numFmtId="0" fontId="0" fillId="4" borderId="1" xfId="0" applyNumberFormat="1" applyFill="1" applyBorder="1" applyAlignment="1">
      <alignment horizontal="center" vertical="center"/>
    </xf>
    <xf numFmtId="179" fontId="0" fillId="0" borderId="1" xfId="0" applyNumberFormat="1" applyFill="1" applyBorder="1" applyAlignment="1">
      <alignment horizontal="center" vertical="center"/>
    </xf>
    <xf numFmtId="179" fontId="0" fillId="4" borderId="1" xfId="0" applyNumberForma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3" fillId="0" borderId="2" xfId="5" applyFont="1" applyFill="1" applyBorder="1" applyAlignment="1" applyProtection="1">
      <alignment horizontal="center" vertical="center" wrapText="1"/>
    </xf>
    <xf numFmtId="0" fontId="13" fillId="0" borderId="3" xfId="5" applyFont="1" applyFill="1" applyBorder="1" applyAlignment="1" applyProtection="1">
      <alignment horizontal="center" vertical="center" wrapText="1"/>
    </xf>
    <xf numFmtId="0" fontId="13" fillId="0" borderId="4" xfId="5" applyFont="1" applyFill="1" applyBorder="1" applyAlignment="1" applyProtection="1">
      <alignment horizontal="center" vertical="center" wrapText="1"/>
    </xf>
    <xf numFmtId="0" fontId="13" fillId="0" borderId="6" xfId="5" applyFont="1" applyFill="1" applyBorder="1" applyAlignment="1" applyProtection="1">
      <alignment horizontal="center" vertical="center"/>
    </xf>
    <xf numFmtId="0" fontId="13" fillId="0" borderId="15" xfId="5" applyFont="1" applyFill="1" applyBorder="1" applyAlignment="1" applyProtection="1">
      <alignment horizontal="center" vertical="center"/>
    </xf>
    <xf numFmtId="0" fontId="12" fillId="0" borderId="6" xfId="5" applyFont="1" applyFill="1" applyBorder="1" applyAlignment="1" applyProtection="1">
      <alignment horizontal="center" vertical="center"/>
    </xf>
    <xf numFmtId="0" fontId="12" fillId="0" borderId="15" xfId="5" applyFont="1" applyFill="1" applyBorder="1" applyAlignment="1" applyProtection="1">
      <alignment horizontal="center" vertical="center"/>
    </xf>
    <xf numFmtId="0" fontId="12" fillId="0" borderId="6" xfId="5" applyNumberFormat="1" applyFont="1" applyFill="1" applyBorder="1" applyAlignment="1" applyProtection="1">
      <alignment horizontal="center" vertical="center"/>
    </xf>
    <xf numFmtId="0" fontId="12" fillId="0" borderId="15" xfId="5" applyNumberFormat="1" applyFont="1" applyFill="1" applyBorder="1" applyAlignment="1" applyProtection="1">
      <alignment horizontal="center" vertical="center"/>
    </xf>
    <xf numFmtId="0" fontId="13" fillId="0" borderId="6" xfId="5" applyFont="1" applyFill="1" applyBorder="1" applyAlignment="1" applyProtection="1">
      <alignment horizontal="center" vertical="center" wrapText="1"/>
    </xf>
    <xf numFmtId="0" fontId="13" fillId="0" borderId="15" xfId="5" applyFont="1" applyFill="1" applyBorder="1" applyAlignment="1" applyProtection="1">
      <alignment horizontal="center" vertical="center" wrapText="1"/>
    </xf>
    <xf numFmtId="0" fontId="12" fillId="0" borderId="13" xfId="5" applyFont="1" applyFill="1" applyBorder="1" applyAlignment="1" applyProtection="1">
      <alignment horizontal="center" vertical="center"/>
    </xf>
    <xf numFmtId="0" fontId="12" fillId="0" borderId="22" xfId="5" applyFont="1" applyFill="1" applyBorder="1" applyAlignment="1" applyProtection="1">
      <alignment horizontal="center" vertical="center"/>
    </xf>
    <xf numFmtId="176" fontId="12" fillId="0" borderId="6" xfId="5" applyNumberFormat="1" applyFont="1" applyFill="1" applyBorder="1" applyAlignment="1" applyProtection="1">
      <alignment horizontal="center" vertical="center"/>
    </xf>
    <xf numFmtId="176" fontId="12" fillId="0" borderId="15" xfId="5" applyNumberFormat="1" applyFont="1" applyFill="1" applyBorder="1" applyAlignment="1" applyProtection="1">
      <alignment horizontal="center" vertical="center"/>
    </xf>
    <xf numFmtId="177" fontId="13" fillId="0" borderId="14" xfId="5" applyNumberFormat="1" applyFont="1" applyFill="1" applyBorder="1" applyAlignment="1" applyProtection="1">
      <alignment horizontal="center" vertical="center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176" fontId="13" fillId="0" borderId="6" xfId="5" applyNumberFormat="1" applyFont="1" applyFill="1" applyBorder="1" applyAlignment="1" applyProtection="1">
      <alignment horizontal="center" vertical="center"/>
    </xf>
    <xf numFmtId="0" fontId="16" fillId="0" borderId="6" xfId="5" applyFont="1" applyFill="1" applyBorder="1" applyAlignment="1" applyProtection="1">
      <alignment horizontal="center" vertical="center"/>
    </xf>
    <xf numFmtId="0" fontId="16" fillId="0" borderId="15" xfId="5" applyFont="1" applyFill="1" applyBorder="1" applyAlignment="1" applyProtection="1">
      <alignment horizontal="center" vertical="center"/>
    </xf>
    <xf numFmtId="177" fontId="18" fillId="0" borderId="14" xfId="5" applyNumberFormat="1" applyFont="1" applyFill="1" applyBorder="1" applyAlignment="1" applyProtection="1">
      <alignment horizontal="center" vertical="center"/>
    </xf>
    <xf numFmtId="0" fontId="0" fillId="2" borderId="0" xfId="0" applyFill="1" applyAlignment="1">
      <alignment horizontal="center" vertical="center" shrinkToFit="1"/>
    </xf>
    <xf numFmtId="0" fontId="1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shrinkToFit="1"/>
    </xf>
    <xf numFmtId="0" fontId="13" fillId="4" borderId="2" xfId="5" applyFont="1" applyFill="1" applyBorder="1" applyAlignment="1" applyProtection="1">
      <alignment horizontal="center" vertical="center" wrapText="1"/>
    </xf>
    <xf numFmtId="0" fontId="13" fillId="4" borderId="3" xfId="5" applyFont="1" applyFill="1" applyBorder="1" applyAlignment="1" applyProtection="1">
      <alignment horizontal="center" vertical="center" wrapText="1"/>
    </xf>
    <xf numFmtId="0" fontId="13" fillId="4" borderId="4" xfId="5" applyFont="1" applyFill="1" applyBorder="1" applyAlignment="1" applyProtection="1">
      <alignment horizontal="center" vertical="center" wrapText="1"/>
    </xf>
    <xf numFmtId="0" fontId="12" fillId="4" borderId="6" xfId="5" applyFont="1" applyFill="1" applyBorder="1" applyAlignment="1" applyProtection="1">
      <alignment horizontal="center" vertical="center"/>
    </xf>
    <xf numFmtId="0" fontId="12" fillId="4" borderId="15" xfId="5" applyFont="1" applyFill="1" applyBorder="1" applyAlignment="1" applyProtection="1">
      <alignment horizontal="center" vertical="center"/>
    </xf>
    <xf numFmtId="0" fontId="13" fillId="4" borderId="6" xfId="5" applyFont="1" applyFill="1" applyBorder="1" applyAlignment="1" applyProtection="1">
      <alignment horizontal="center" vertical="center"/>
    </xf>
    <xf numFmtId="0" fontId="13" fillId="4" borderId="15" xfId="5" applyFont="1" applyFill="1" applyBorder="1" applyAlignment="1" applyProtection="1">
      <alignment horizontal="center" vertical="center"/>
    </xf>
    <xf numFmtId="0" fontId="16" fillId="4" borderId="6" xfId="5" applyFont="1" applyFill="1" applyBorder="1" applyAlignment="1" applyProtection="1">
      <alignment horizontal="center" vertical="center"/>
    </xf>
    <xf numFmtId="0" fontId="16" fillId="4" borderId="15" xfId="5" applyFont="1" applyFill="1" applyBorder="1" applyAlignment="1" applyProtection="1">
      <alignment horizontal="center" vertical="center"/>
    </xf>
    <xf numFmtId="0" fontId="19" fillId="4" borderId="6" xfId="5" applyFont="1" applyFill="1" applyBorder="1" applyAlignment="1" applyProtection="1">
      <alignment horizontal="center" vertical="center" wrapText="1"/>
    </xf>
    <xf numFmtId="0" fontId="19" fillId="4" borderId="15" xfId="5" applyFont="1" applyFill="1" applyBorder="1" applyAlignment="1" applyProtection="1">
      <alignment horizontal="center" vertical="center" wrapText="1"/>
    </xf>
    <xf numFmtId="0" fontId="12" fillId="4" borderId="6" xfId="5" applyNumberFormat="1" applyFont="1" applyFill="1" applyBorder="1" applyAlignment="1" applyProtection="1">
      <alignment horizontal="center" vertical="center"/>
    </xf>
    <xf numFmtId="0" fontId="12" fillId="4" borderId="15" xfId="5" applyNumberFormat="1" applyFont="1" applyFill="1" applyBorder="1" applyAlignment="1" applyProtection="1">
      <alignment horizontal="center" vertical="center"/>
    </xf>
    <xf numFmtId="0" fontId="12" fillId="4" borderId="13" xfId="5" applyFont="1" applyFill="1" applyBorder="1" applyAlignment="1" applyProtection="1">
      <alignment horizontal="center" vertical="center"/>
    </xf>
    <xf numFmtId="0" fontId="12" fillId="4" borderId="22" xfId="5" applyFont="1" applyFill="1" applyBorder="1" applyAlignment="1" applyProtection="1">
      <alignment horizontal="center" vertical="center"/>
    </xf>
    <xf numFmtId="176" fontId="12" fillId="4" borderId="6" xfId="5" applyNumberFormat="1" applyFont="1" applyFill="1" applyBorder="1" applyAlignment="1" applyProtection="1">
      <alignment horizontal="center" vertical="center"/>
    </xf>
    <xf numFmtId="176" fontId="12" fillId="4" borderId="15" xfId="5" applyNumberFormat="1" applyFont="1" applyFill="1" applyBorder="1" applyAlignment="1" applyProtection="1">
      <alignment horizontal="center" vertical="center"/>
    </xf>
    <xf numFmtId="0" fontId="0" fillId="0" borderId="0" xfId="6" applyFont="1" applyAlignment="1">
      <alignment horizontal="right" vertical="center"/>
    </xf>
  </cellXfs>
  <cellStyles count="8">
    <cellStyle name="標準" xfId="0" builtinId="0"/>
    <cellStyle name="標準 2" xfId="1"/>
    <cellStyle name="標準 2 2" xfId="5"/>
    <cellStyle name="標準 3" xfId="2"/>
    <cellStyle name="標準 3 2" xfId="6"/>
    <cellStyle name="標準 4" xfId="3"/>
    <cellStyle name="標準 4 2" xfId="4"/>
    <cellStyle name="標準 5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5"/>
  <sheetViews>
    <sheetView tabSelected="1" workbookViewId="0">
      <selection activeCell="D35" sqref="D35"/>
    </sheetView>
  </sheetViews>
  <sheetFormatPr defaultRowHeight="13.5"/>
  <cols>
    <col min="1" max="1" width="5.625" customWidth="1"/>
    <col min="2" max="2" width="4.625" customWidth="1"/>
    <col min="3" max="3" width="25.625" customWidth="1"/>
    <col min="4" max="4" width="8.625" customWidth="1"/>
    <col min="5" max="5" width="4.625" customWidth="1"/>
    <col min="6" max="6" width="5.625" customWidth="1"/>
    <col min="7" max="7" width="4.625" customWidth="1"/>
    <col min="8" max="8" width="25.625" customWidth="1"/>
    <col min="9" max="9" width="8.625" customWidth="1"/>
  </cols>
  <sheetData>
    <row r="1" spans="1:9" ht="23.1" customHeight="1">
      <c r="A1" t="s">
        <v>126</v>
      </c>
    </row>
    <row r="2" spans="1:9" ht="23.1" customHeight="1">
      <c r="A2" t="s">
        <v>74</v>
      </c>
      <c r="F2" t="s">
        <v>81</v>
      </c>
    </row>
    <row r="3" spans="1:9" ht="23.1" customHeight="1">
      <c r="A3" s="1" t="s">
        <v>75</v>
      </c>
      <c r="B3" s="1" t="s">
        <v>0</v>
      </c>
      <c r="C3" s="1" t="s">
        <v>1</v>
      </c>
      <c r="D3" s="1" t="s">
        <v>2</v>
      </c>
      <c r="F3" s="1" t="s">
        <v>75</v>
      </c>
      <c r="G3" s="1" t="s">
        <v>0</v>
      </c>
      <c r="H3" s="1" t="s">
        <v>1</v>
      </c>
      <c r="I3" s="1" t="s">
        <v>2</v>
      </c>
    </row>
    <row r="4" spans="1:9" ht="23.1" customHeight="1">
      <c r="A4" s="94" t="s">
        <v>76</v>
      </c>
      <c r="B4" s="94">
        <v>1</v>
      </c>
      <c r="C4" s="99" t="s">
        <v>3</v>
      </c>
      <c r="D4" s="99"/>
      <c r="E4" s="126"/>
      <c r="F4" s="94" t="s">
        <v>82</v>
      </c>
      <c r="G4" s="94">
        <v>1</v>
      </c>
      <c r="H4" s="99" t="s">
        <v>17</v>
      </c>
      <c r="I4" s="3"/>
    </row>
    <row r="5" spans="1:9" ht="23.1" customHeight="1">
      <c r="A5" s="94" t="s">
        <v>77</v>
      </c>
      <c r="B5" s="94">
        <v>2</v>
      </c>
      <c r="C5" s="99" t="s">
        <v>4</v>
      </c>
      <c r="D5" s="99"/>
      <c r="E5" s="126"/>
      <c r="F5" s="94" t="s">
        <v>83</v>
      </c>
      <c r="G5" s="94">
        <v>2</v>
      </c>
      <c r="H5" s="99" t="s">
        <v>16</v>
      </c>
      <c r="I5" s="3"/>
    </row>
    <row r="6" spans="1:9" ht="23.1" customHeight="1">
      <c r="A6" s="94" t="s">
        <v>78</v>
      </c>
      <c r="B6" s="94">
        <v>3</v>
      </c>
      <c r="C6" s="99" t="s">
        <v>21</v>
      </c>
      <c r="D6" s="99"/>
      <c r="E6" s="126"/>
      <c r="F6" s="94" t="s">
        <v>84</v>
      </c>
      <c r="G6" s="94">
        <v>3</v>
      </c>
      <c r="H6" s="99" t="s">
        <v>31</v>
      </c>
      <c r="I6" s="3"/>
    </row>
    <row r="7" spans="1:9" ht="23.1" customHeight="1">
      <c r="A7" s="94" t="s">
        <v>79</v>
      </c>
      <c r="B7" s="94">
        <v>4</v>
      </c>
      <c r="C7" s="99" t="s">
        <v>28</v>
      </c>
      <c r="D7" s="99"/>
      <c r="E7" s="126"/>
      <c r="F7" s="94" t="s">
        <v>85</v>
      </c>
      <c r="G7" s="94">
        <v>4</v>
      </c>
      <c r="H7" s="99" t="s">
        <v>34</v>
      </c>
      <c r="I7" s="3"/>
    </row>
    <row r="8" spans="1:9" ht="23.1" customHeight="1">
      <c r="A8" s="94" t="s">
        <v>80</v>
      </c>
      <c r="B8" s="94">
        <v>5</v>
      </c>
      <c r="C8" s="99" t="s">
        <v>38</v>
      </c>
      <c r="D8" s="99"/>
      <c r="E8" s="126"/>
      <c r="F8" s="94" t="s">
        <v>86</v>
      </c>
      <c r="G8" s="94">
        <v>5</v>
      </c>
      <c r="H8" s="99" t="s">
        <v>40</v>
      </c>
      <c r="I8" s="3"/>
    </row>
    <row r="9" spans="1:9" ht="23.1" customHeight="1">
      <c r="E9" s="126"/>
    </row>
    <row r="10" spans="1:9" ht="23.1" customHeight="1">
      <c r="A10" s="126" t="s">
        <v>87</v>
      </c>
      <c r="B10" s="126"/>
      <c r="C10" s="126"/>
      <c r="D10" s="126"/>
      <c r="E10" s="126"/>
      <c r="F10" s="126" t="s">
        <v>88</v>
      </c>
      <c r="G10" s="126"/>
      <c r="H10" s="126"/>
    </row>
    <row r="11" spans="1:9" ht="23.1" customHeight="1">
      <c r="A11" s="127" t="s">
        <v>75</v>
      </c>
      <c r="B11" s="127" t="s">
        <v>0</v>
      </c>
      <c r="C11" s="127" t="s">
        <v>1</v>
      </c>
      <c r="D11" s="127" t="s">
        <v>2</v>
      </c>
      <c r="E11" s="126"/>
      <c r="F11" s="127" t="s">
        <v>75</v>
      </c>
      <c r="G11" s="127" t="s">
        <v>0</v>
      </c>
      <c r="H11" s="127" t="s">
        <v>1</v>
      </c>
      <c r="I11" s="1" t="s">
        <v>2</v>
      </c>
    </row>
    <row r="12" spans="1:9" ht="23.1" customHeight="1">
      <c r="A12" s="94" t="s">
        <v>89</v>
      </c>
      <c r="B12" s="94">
        <v>1</v>
      </c>
      <c r="C12" s="99" t="s">
        <v>15</v>
      </c>
      <c r="D12" s="99"/>
      <c r="E12" s="126"/>
      <c r="F12" s="94" t="s">
        <v>94</v>
      </c>
      <c r="G12" s="94">
        <v>1</v>
      </c>
      <c r="H12" s="99" t="s">
        <v>7</v>
      </c>
      <c r="I12" s="3"/>
    </row>
    <row r="13" spans="1:9" ht="23.1" customHeight="1">
      <c r="A13" s="94" t="s">
        <v>90</v>
      </c>
      <c r="B13" s="94">
        <v>2</v>
      </c>
      <c r="C13" s="99" t="s">
        <v>12</v>
      </c>
      <c r="D13" s="99"/>
      <c r="E13" s="126"/>
      <c r="F13" s="94" t="s">
        <v>95</v>
      </c>
      <c r="G13" s="94">
        <v>2</v>
      </c>
      <c r="H13" s="99" t="s">
        <v>20</v>
      </c>
      <c r="I13" s="3"/>
    </row>
    <row r="14" spans="1:9" ht="23.1" customHeight="1">
      <c r="A14" s="94" t="s">
        <v>91</v>
      </c>
      <c r="B14" s="94">
        <v>3</v>
      </c>
      <c r="C14" s="99" t="s">
        <v>23</v>
      </c>
      <c r="D14" s="99"/>
      <c r="E14" s="126"/>
      <c r="F14" s="94" t="s">
        <v>96</v>
      </c>
      <c r="G14" s="94">
        <v>3</v>
      </c>
      <c r="H14" s="99" t="s">
        <v>35</v>
      </c>
      <c r="I14" s="3"/>
    </row>
    <row r="15" spans="1:9" ht="23.1" customHeight="1">
      <c r="A15" s="94" t="s">
        <v>92</v>
      </c>
      <c r="B15" s="94">
        <v>4</v>
      </c>
      <c r="C15" s="99" t="s">
        <v>22</v>
      </c>
      <c r="D15" s="99"/>
      <c r="E15" s="126"/>
      <c r="F15" s="94" t="s">
        <v>97</v>
      </c>
      <c r="G15" s="94">
        <v>4</v>
      </c>
      <c r="H15" s="99" t="s">
        <v>30</v>
      </c>
      <c r="I15" s="3"/>
    </row>
    <row r="16" spans="1:9" ht="23.1" customHeight="1">
      <c r="A16" s="94" t="s">
        <v>93</v>
      </c>
      <c r="B16" s="94">
        <v>5</v>
      </c>
      <c r="C16" s="99" t="s">
        <v>41</v>
      </c>
      <c r="D16" s="99"/>
      <c r="E16" s="126"/>
      <c r="F16" s="94" t="s">
        <v>98</v>
      </c>
      <c r="G16" s="94">
        <v>5</v>
      </c>
      <c r="H16" s="128" t="s">
        <v>45</v>
      </c>
      <c r="I16" s="3"/>
    </row>
    <row r="17" spans="1:9" ht="23.1" customHeight="1">
      <c r="E17" s="126"/>
    </row>
    <row r="18" spans="1:9" ht="23.1" customHeight="1">
      <c r="A18" s="126" t="s">
        <v>99</v>
      </c>
      <c r="B18" s="126"/>
      <c r="C18" s="126"/>
      <c r="D18" s="126"/>
      <c r="E18" s="126"/>
      <c r="F18" s="126" t="s">
        <v>100</v>
      </c>
      <c r="G18" s="126"/>
      <c r="H18" s="126"/>
    </row>
    <row r="19" spans="1:9" ht="23.1" customHeight="1">
      <c r="A19" s="127" t="s">
        <v>75</v>
      </c>
      <c r="B19" s="127" t="s">
        <v>0</v>
      </c>
      <c r="C19" s="127" t="s">
        <v>1</v>
      </c>
      <c r="D19" s="127" t="s">
        <v>2</v>
      </c>
      <c r="E19" s="126"/>
      <c r="F19" s="127" t="s">
        <v>75</v>
      </c>
      <c r="G19" s="127" t="s">
        <v>0</v>
      </c>
      <c r="H19" s="127" t="s">
        <v>1</v>
      </c>
      <c r="I19" s="1" t="s">
        <v>2</v>
      </c>
    </row>
    <row r="20" spans="1:9" ht="23.1" customHeight="1">
      <c r="A20" s="94" t="s">
        <v>101</v>
      </c>
      <c r="B20" s="94">
        <v>1</v>
      </c>
      <c r="C20" s="99" t="s">
        <v>13</v>
      </c>
      <c r="D20" s="99"/>
      <c r="E20" s="126"/>
      <c r="F20" s="94" t="s">
        <v>106</v>
      </c>
      <c r="G20" s="94">
        <v>1</v>
      </c>
      <c r="H20" s="99" t="s">
        <v>9</v>
      </c>
      <c r="I20" s="3"/>
    </row>
    <row r="21" spans="1:9" ht="23.1" customHeight="1">
      <c r="A21" s="94" t="s">
        <v>102</v>
      </c>
      <c r="B21" s="94">
        <v>2</v>
      </c>
      <c r="C21" s="99" t="s">
        <v>8</v>
      </c>
      <c r="D21" s="99"/>
      <c r="E21" s="126"/>
      <c r="F21" s="94" t="s">
        <v>107</v>
      </c>
      <c r="G21" s="94">
        <v>2</v>
      </c>
      <c r="H21" s="99" t="s">
        <v>18</v>
      </c>
      <c r="I21" s="3"/>
    </row>
    <row r="22" spans="1:9" ht="23.1" customHeight="1">
      <c r="A22" s="94" t="s">
        <v>103</v>
      </c>
      <c r="B22" s="94">
        <v>3</v>
      </c>
      <c r="C22" s="99" t="s">
        <v>25</v>
      </c>
      <c r="D22" s="99"/>
      <c r="E22" s="126"/>
      <c r="F22" s="94" t="s">
        <v>108</v>
      </c>
      <c r="G22" s="94">
        <v>3</v>
      </c>
      <c r="H22" s="99" t="s">
        <v>29</v>
      </c>
      <c r="I22" s="3"/>
    </row>
    <row r="23" spans="1:9" ht="23.1" customHeight="1">
      <c r="A23" s="94" t="s">
        <v>104</v>
      </c>
      <c r="B23" s="94">
        <v>4</v>
      </c>
      <c r="C23" s="99" t="s">
        <v>32</v>
      </c>
      <c r="D23" s="99"/>
      <c r="E23" s="126"/>
      <c r="F23" s="94" t="s">
        <v>109</v>
      </c>
      <c r="G23" s="94">
        <v>4</v>
      </c>
      <c r="H23" s="99" t="s">
        <v>24</v>
      </c>
      <c r="I23" s="3"/>
    </row>
    <row r="24" spans="1:9" ht="23.1" customHeight="1">
      <c r="A24" s="94" t="s">
        <v>105</v>
      </c>
      <c r="B24" s="94">
        <v>5</v>
      </c>
      <c r="C24" s="99" t="s">
        <v>44</v>
      </c>
      <c r="D24" s="99"/>
      <c r="E24" s="126"/>
      <c r="F24" s="94" t="s">
        <v>105</v>
      </c>
      <c r="G24" s="94">
        <v>5</v>
      </c>
      <c r="H24" s="99" t="s">
        <v>39</v>
      </c>
      <c r="I24" s="3"/>
    </row>
    <row r="25" spans="1:9" ht="23.1" customHeight="1">
      <c r="E25" s="126"/>
    </row>
    <row r="26" spans="1:9" ht="23.1" customHeight="1">
      <c r="A26" s="126" t="s">
        <v>110</v>
      </c>
      <c r="B26" s="126"/>
      <c r="C26" s="126"/>
      <c r="D26" s="126"/>
      <c r="E26" s="126"/>
      <c r="F26" s="126" t="s">
        <v>116</v>
      </c>
      <c r="G26" s="126"/>
      <c r="H26" s="126"/>
      <c r="I26" s="126"/>
    </row>
    <row r="27" spans="1:9" ht="23.1" customHeight="1">
      <c r="A27" s="127" t="s">
        <v>75</v>
      </c>
      <c r="B27" s="127" t="s">
        <v>0</v>
      </c>
      <c r="C27" s="127" t="s">
        <v>1</v>
      </c>
      <c r="D27" s="127" t="s">
        <v>2</v>
      </c>
      <c r="E27" s="126"/>
      <c r="F27" s="127" t="s">
        <v>75</v>
      </c>
      <c r="G27" s="127" t="s">
        <v>0</v>
      </c>
      <c r="H27" s="127" t="s">
        <v>1</v>
      </c>
      <c r="I27" s="127" t="s">
        <v>2</v>
      </c>
    </row>
    <row r="28" spans="1:9" ht="23.1" customHeight="1">
      <c r="A28" s="94" t="s">
        <v>111</v>
      </c>
      <c r="B28" s="94">
        <v>1</v>
      </c>
      <c r="C28" s="99" t="s">
        <v>19</v>
      </c>
      <c r="D28" s="99"/>
      <c r="E28" s="126"/>
      <c r="F28" s="94" t="s">
        <v>117</v>
      </c>
      <c r="G28" s="94">
        <v>1</v>
      </c>
      <c r="H28" s="99" t="s">
        <v>11</v>
      </c>
      <c r="I28" s="99"/>
    </row>
    <row r="29" spans="1:9" ht="23.1" customHeight="1">
      <c r="A29" s="94" t="s">
        <v>112</v>
      </c>
      <c r="B29" s="94">
        <v>2</v>
      </c>
      <c r="C29" s="99" t="s">
        <v>14</v>
      </c>
      <c r="D29" s="99"/>
      <c r="E29" s="126"/>
      <c r="F29" s="94" t="s">
        <v>118</v>
      </c>
      <c r="G29" s="94">
        <v>2</v>
      </c>
      <c r="H29" s="99" t="s">
        <v>6</v>
      </c>
      <c r="I29" s="99"/>
    </row>
    <row r="30" spans="1:9" ht="23.1" customHeight="1">
      <c r="A30" s="94" t="s">
        <v>113</v>
      </c>
      <c r="B30" s="94">
        <v>3</v>
      </c>
      <c r="C30" s="99" t="s">
        <v>33</v>
      </c>
      <c r="D30" s="99"/>
      <c r="E30" s="126"/>
      <c r="F30" s="94" t="s">
        <v>119</v>
      </c>
      <c r="G30" s="94">
        <v>3</v>
      </c>
      <c r="H30" s="99" t="s">
        <v>37</v>
      </c>
      <c r="I30" s="99"/>
    </row>
    <row r="31" spans="1:9" ht="23.1" customHeight="1">
      <c r="A31" s="94" t="s">
        <v>114</v>
      </c>
      <c r="B31" s="94">
        <v>4</v>
      </c>
      <c r="C31" s="99" t="s">
        <v>26</v>
      </c>
      <c r="D31" s="99"/>
      <c r="E31" s="126"/>
      <c r="F31" s="94" t="s">
        <v>120</v>
      </c>
      <c r="G31" s="94">
        <v>4</v>
      </c>
      <c r="H31" s="99" t="s">
        <v>43</v>
      </c>
      <c r="I31" s="99"/>
    </row>
    <row r="32" spans="1:9" ht="23.1" customHeight="1">
      <c r="A32" s="94" t="s">
        <v>115</v>
      </c>
      <c r="B32" s="94">
        <v>5</v>
      </c>
      <c r="C32" s="99" t="s">
        <v>42</v>
      </c>
      <c r="D32" s="99"/>
      <c r="E32" s="126"/>
      <c r="F32" s="94" t="s">
        <v>121</v>
      </c>
      <c r="G32" s="94">
        <v>5</v>
      </c>
      <c r="H32" s="99" t="s">
        <v>5</v>
      </c>
      <c r="I32" s="99"/>
    </row>
    <row r="33" spans="1:9" ht="23.1" customHeight="1">
      <c r="A33" s="126"/>
      <c r="B33" s="126"/>
      <c r="C33" s="126"/>
      <c r="D33" s="126"/>
      <c r="E33" s="126"/>
      <c r="F33" s="94" t="s">
        <v>122</v>
      </c>
      <c r="G33" s="94">
        <v>6</v>
      </c>
      <c r="H33" s="128" t="s">
        <v>10</v>
      </c>
      <c r="I33" s="99"/>
    </row>
    <row r="34" spans="1:9" ht="23.1" customHeight="1">
      <c r="E34" s="126"/>
      <c r="F34" s="94" t="s">
        <v>123</v>
      </c>
      <c r="G34" s="94">
        <v>7</v>
      </c>
      <c r="H34" s="99" t="s">
        <v>27</v>
      </c>
      <c r="I34" s="99"/>
    </row>
    <row r="35" spans="1:9" ht="23.1" customHeight="1">
      <c r="E35" s="126"/>
      <c r="F35" s="94" t="s">
        <v>124</v>
      </c>
      <c r="G35" s="94">
        <v>8</v>
      </c>
      <c r="H35" s="99" t="s">
        <v>36</v>
      </c>
      <c r="I35" s="99"/>
    </row>
    <row r="36" spans="1:9" ht="23.1" customHeight="1">
      <c r="E36" s="126"/>
      <c r="F36" s="126"/>
      <c r="G36" s="126"/>
    </row>
    <row r="37" spans="1:9" ht="23.1" customHeight="1">
      <c r="E37" s="126"/>
      <c r="F37" s="126"/>
      <c r="G37" s="126"/>
    </row>
    <row r="38" spans="1:9" ht="23.1" customHeight="1">
      <c r="E38" s="126"/>
      <c r="F38" s="126"/>
      <c r="G38" s="126"/>
    </row>
    <row r="39" spans="1:9" ht="23.1" customHeight="1">
      <c r="E39" s="126"/>
      <c r="F39" s="126"/>
      <c r="G39" s="126"/>
    </row>
    <row r="40" spans="1:9" ht="23.1" customHeight="1">
      <c r="E40" s="126"/>
      <c r="F40" s="126"/>
      <c r="G40" s="126"/>
    </row>
    <row r="41" spans="1:9" ht="23.1" customHeight="1">
      <c r="E41" s="126"/>
      <c r="F41" s="126"/>
      <c r="G41" s="126"/>
    </row>
    <row r="42" spans="1:9" ht="23.1" customHeight="1">
      <c r="E42" s="126"/>
      <c r="F42" s="126"/>
      <c r="G42" s="126"/>
    </row>
    <row r="43" spans="1:9" ht="23.1" customHeight="1">
      <c r="E43" s="126"/>
      <c r="F43" s="126"/>
      <c r="G43" s="126"/>
      <c r="H43" s="126"/>
    </row>
    <row r="44" spans="1:9" ht="23.1" customHeight="1">
      <c r="A44" s="126"/>
      <c r="B44" s="126"/>
      <c r="C44" s="126"/>
      <c r="D44" s="126"/>
      <c r="E44" s="126"/>
      <c r="F44" s="126"/>
      <c r="G44" s="126"/>
      <c r="H44" s="126"/>
    </row>
    <row r="45" spans="1:9" ht="23.1" customHeight="1">
      <c r="A45" s="126"/>
      <c r="B45" s="126"/>
      <c r="C45" s="126"/>
      <c r="D45" s="126"/>
      <c r="E45" s="126"/>
      <c r="F45" s="126"/>
      <c r="G45" s="126"/>
    </row>
    <row r="46" spans="1:9" ht="23.1" customHeight="1">
      <c r="A46" s="126"/>
      <c r="B46" s="126"/>
      <c r="C46" s="126"/>
      <c r="D46" s="126"/>
      <c r="E46" s="126"/>
      <c r="F46" s="126"/>
      <c r="G46" s="126"/>
    </row>
    <row r="47" spans="1:9" ht="23.1" customHeight="1">
      <c r="A47" s="126"/>
      <c r="B47" s="126"/>
      <c r="C47" s="126"/>
      <c r="D47" s="126"/>
      <c r="E47" s="126"/>
      <c r="F47" s="126"/>
      <c r="G47" s="126"/>
    </row>
    <row r="48" spans="1:9" ht="23.1" customHeight="1">
      <c r="A48" s="126"/>
      <c r="B48" s="126"/>
      <c r="C48" s="126"/>
      <c r="D48" s="126"/>
      <c r="E48" s="126"/>
      <c r="F48" s="126"/>
      <c r="G48" s="126"/>
    </row>
    <row r="49" spans="1:8" ht="23.1" customHeight="1">
      <c r="A49" s="126"/>
      <c r="B49" s="126"/>
      <c r="C49" s="126"/>
      <c r="D49" s="126"/>
      <c r="E49" s="126"/>
      <c r="F49" s="126"/>
      <c r="G49" s="126"/>
    </row>
    <row r="50" spans="1:8" ht="23.1" customHeight="1">
      <c r="A50" s="126"/>
      <c r="B50" s="126"/>
      <c r="D50" s="126"/>
      <c r="E50" s="126"/>
      <c r="F50" s="126"/>
      <c r="G50" s="126"/>
    </row>
    <row r="51" spans="1:8" ht="23.1" customHeight="1">
      <c r="A51" s="126"/>
      <c r="B51" s="126"/>
      <c r="D51" s="126"/>
      <c r="E51" s="126"/>
      <c r="F51" s="126"/>
      <c r="G51" s="126"/>
    </row>
    <row r="52" spans="1:8" ht="23.1" customHeight="1">
      <c r="A52" s="126"/>
      <c r="B52" s="126"/>
      <c r="D52" s="126"/>
      <c r="E52" s="126"/>
      <c r="F52" s="126"/>
      <c r="G52" s="126"/>
    </row>
    <row r="53" spans="1:8" ht="23.1" customHeight="1">
      <c r="A53" s="126"/>
      <c r="B53" s="126"/>
      <c r="D53" s="126"/>
      <c r="E53" s="126"/>
      <c r="F53" s="126"/>
      <c r="G53" s="126"/>
      <c r="H53" s="126"/>
    </row>
    <row r="54" spans="1:8" ht="23.1" customHeight="1">
      <c r="A54" s="126"/>
      <c r="B54" s="126"/>
      <c r="D54" s="126"/>
      <c r="E54" s="126"/>
      <c r="F54" s="126"/>
      <c r="G54" s="126"/>
    </row>
    <row r="55" spans="1:8" ht="23.1" customHeight="1">
      <c r="A55" s="126"/>
      <c r="B55" s="126"/>
      <c r="D55" s="126"/>
      <c r="E55" s="126"/>
      <c r="F55" s="126"/>
      <c r="G55" s="126"/>
    </row>
    <row r="56" spans="1:8" ht="24.95" customHeight="1">
      <c r="A56" s="126"/>
      <c r="B56" s="126"/>
      <c r="D56" s="126"/>
      <c r="E56" s="126"/>
      <c r="F56" s="126"/>
      <c r="G56" s="126"/>
    </row>
    <row r="57" spans="1:8" ht="24.95" customHeight="1">
      <c r="A57" s="126"/>
      <c r="B57" s="126"/>
      <c r="D57" s="126"/>
      <c r="E57" s="126"/>
      <c r="F57" s="126"/>
      <c r="G57" s="126"/>
    </row>
    <row r="58" spans="1:8" ht="24.95" customHeight="1">
      <c r="A58" s="126"/>
      <c r="B58" s="126"/>
      <c r="C58" s="126"/>
      <c r="D58" s="126"/>
      <c r="E58" s="126"/>
      <c r="F58" s="126"/>
      <c r="G58" s="126"/>
    </row>
    <row r="59" spans="1:8" ht="24.95" customHeight="1">
      <c r="A59" s="126"/>
      <c r="B59" s="126"/>
      <c r="C59" s="126"/>
      <c r="D59" s="126"/>
      <c r="E59" s="126"/>
      <c r="F59" s="126"/>
      <c r="G59" s="126"/>
    </row>
    <row r="60" spans="1:8" ht="24.95" customHeight="1">
      <c r="A60" s="126"/>
      <c r="B60" s="126"/>
      <c r="C60" s="126"/>
      <c r="D60" s="126"/>
      <c r="E60" s="126"/>
      <c r="F60" s="126"/>
      <c r="G60" s="126"/>
    </row>
    <row r="61" spans="1:8" ht="24.95" customHeight="1">
      <c r="A61" s="126"/>
      <c r="B61" s="126"/>
      <c r="C61" s="126"/>
      <c r="D61" s="126"/>
      <c r="E61" s="126"/>
      <c r="F61" s="126"/>
      <c r="G61" s="126"/>
    </row>
    <row r="62" spans="1:8" ht="24.95" customHeight="1"/>
    <row r="63" spans="1:8" ht="24.95" customHeight="1"/>
    <row r="64" spans="1:8" ht="24.95" customHeight="1"/>
    <row r="65" ht="24.95" customHeight="1"/>
  </sheetData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33"/>
  <sheetViews>
    <sheetView topLeftCell="A12" workbookViewId="0">
      <selection activeCell="L42" sqref="L42"/>
    </sheetView>
  </sheetViews>
  <sheetFormatPr defaultRowHeight="13.5"/>
  <cols>
    <col min="1" max="1" width="4.625" style="126" customWidth="1"/>
    <col min="2" max="2" width="15.625" style="126" customWidth="1"/>
    <col min="3" max="7" width="12.625" style="126" customWidth="1"/>
    <col min="8" max="9" width="4.625" style="126" customWidth="1"/>
    <col min="10" max="10" width="15.625" style="126" customWidth="1"/>
    <col min="11" max="12" width="12.625" style="126" customWidth="1"/>
    <col min="13" max="15" width="12.625" customWidth="1"/>
  </cols>
  <sheetData>
    <row r="1" spans="1:15" ht="23.1" customHeight="1">
      <c r="A1" s="126" t="s">
        <v>125</v>
      </c>
    </row>
    <row r="2" spans="1:15" ht="23.1" customHeight="1">
      <c r="A2" s="126" t="s">
        <v>127</v>
      </c>
      <c r="I2" s="126" t="s">
        <v>129</v>
      </c>
    </row>
    <row r="3" spans="1:15" ht="23.1" customHeight="1">
      <c r="A3" s="127" t="s">
        <v>0</v>
      </c>
      <c r="B3" s="127" t="s">
        <v>1</v>
      </c>
      <c r="C3" s="127" t="str">
        <f>B4</f>
        <v>Ｓ－ＡＣＴ　ＦＣ</v>
      </c>
      <c r="D3" s="127" t="str">
        <f>B5</f>
        <v>和泉市ＦＣ　1ｓｔ</v>
      </c>
      <c r="E3" s="127" t="str">
        <f>B6</f>
        <v>ＳＳクリエイト</v>
      </c>
      <c r="F3" s="127" t="str">
        <f>B7</f>
        <v>Ｅｒｂａ　ＦＣ</v>
      </c>
      <c r="G3" s="127" t="str">
        <f>B8</f>
        <v>ＲＩＰＡＣＥ　ＳＣ　1ｓｔ</v>
      </c>
      <c r="I3" s="127" t="s">
        <v>0</v>
      </c>
      <c r="J3" s="127" t="s">
        <v>1</v>
      </c>
      <c r="K3" s="127" t="str">
        <f>J4</f>
        <v>新金岡ＦＣ</v>
      </c>
      <c r="L3" s="127" t="str">
        <f>J5</f>
        <v>Ｆ.Ｆ.Ｃ.ＳＥＬＥＣＡＯ</v>
      </c>
      <c r="M3" s="127" t="str">
        <f>J6</f>
        <v>赤坂台ＪＳＣ</v>
      </c>
      <c r="N3" s="127" t="str">
        <f>J7</f>
        <v>アーバンペガサスＦＣ</v>
      </c>
      <c r="O3" s="127" t="str">
        <f>J8</f>
        <v>イデアＳＣ北池田　1ｓｔ</v>
      </c>
    </row>
    <row r="4" spans="1:15" ht="23.1" customHeight="1">
      <c r="A4" s="94">
        <v>1</v>
      </c>
      <c r="B4" s="128" t="s">
        <v>3</v>
      </c>
      <c r="C4" s="131"/>
      <c r="D4" s="130"/>
      <c r="E4" s="130"/>
      <c r="F4" s="130"/>
      <c r="G4" s="130"/>
      <c r="I4" s="94">
        <v>1</v>
      </c>
      <c r="J4" s="128" t="s">
        <v>17</v>
      </c>
      <c r="K4" s="125"/>
      <c r="L4" s="93"/>
      <c r="M4" s="93"/>
      <c r="N4" s="93"/>
      <c r="O4" s="93"/>
    </row>
    <row r="5" spans="1:15" ht="23.1" customHeight="1">
      <c r="A5" s="94">
        <v>2</v>
      </c>
      <c r="B5" s="128" t="s">
        <v>4</v>
      </c>
      <c r="C5" s="130"/>
      <c r="D5" s="131"/>
      <c r="E5" s="130"/>
      <c r="F5" s="130"/>
      <c r="G5" s="130"/>
      <c r="I5" s="94">
        <v>2</v>
      </c>
      <c r="J5" s="128" t="s">
        <v>16</v>
      </c>
      <c r="K5" s="132"/>
      <c r="L5" s="125"/>
      <c r="M5" s="93"/>
      <c r="N5" s="93"/>
      <c r="O5" s="93"/>
    </row>
    <row r="6" spans="1:15" ht="23.1" customHeight="1">
      <c r="A6" s="94">
        <v>3</v>
      </c>
      <c r="B6" s="128" t="s">
        <v>21</v>
      </c>
      <c r="C6" s="130"/>
      <c r="D6" s="130"/>
      <c r="E6" s="131"/>
      <c r="F6" s="130"/>
      <c r="G6" s="93"/>
      <c r="I6" s="94">
        <v>3</v>
      </c>
      <c r="J6" s="128" t="s">
        <v>31</v>
      </c>
      <c r="K6" s="132"/>
      <c r="L6" s="93"/>
      <c r="M6" s="125"/>
      <c r="N6" s="93"/>
      <c r="O6" s="93"/>
    </row>
    <row r="7" spans="1:15" ht="23.1" customHeight="1">
      <c r="A7" s="94">
        <v>4</v>
      </c>
      <c r="B7" s="128" t="s">
        <v>28</v>
      </c>
      <c r="C7" s="130"/>
      <c r="D7" s="130"/>
      <c r="E7" s="130"/>
      <c r="F7" s="131"/>
      <c r="G7" s="130"/>
      <c r="I7" s="94">
        <v>4</v>
      </c>
      <c r="J7" s="128" t="s">
        <v>34</v>
      </c>
      <c r="K7" s="132"/>
      <c r="L7" s="132"/>
      <c r="M7" s="132"/>
      <c r="N7" s="125"/>
      <c r="O7" s="93"/>
    </row>
    <row r="8" spans="1:15" ht="23.1" customHeight="1">
      <c r="A8" s="94">
        <v>5</v>
      </c>
      <c r="B8" s="128" t="s">
        <v>38</v>
      </c>
      <c r="C8" s="130"/>
      <c r="D8" s="130"/>
      <c r="E8" s="93"/>
      <c r="F8" s="130"/>
      <c r="G8" s="131"/>
      <c r="I8" s="94">
        <v>5</v>
      </c>
      <c r="J8" s="128" t="s">
        <v>40</v>
      </c>
      <c r="K8" s="132"/>
      <c r="L8" s="132"/>
      <c r="M8" s="132"/>
      <c r="N8" s="93"/>
      <c r="O8" s="125"/>
    </row>
    <row r="9" spans="1:15" ht="23.1" customHeight="1">
      <c r="B9" s="129"/>
      <c r="J9" s="129"/>
    </row>
    <row r="10" spans="1:15" ht="23.1" customHeight="1">
      <c r="A10" s="126" t="s">
        <v>130</v>
      </c>
      <c r="B10" s="129"/>
      <c r="I10" s="126" t="s">
        <v>128</v>
      </c>
      <c r="J10" s="129"/>
    </row>
    <row r="11" spans="1:15" ht="23.1" customHeight="1">
      <c r="A11" s="127" t="s">
        <v>0</v>
      </c>
      <c r="B11" s="127" t="s">
        <v>1</v>
      </c>
      <c r="C11" s="127" t="str">
        <f>B12</f>
        <v>青英学園ＳＣ</v>
      </c>
      <c r="D11" s="127" t="str">
        <f>B13</f>
        <v>ガンバ大阪堺Ｊｒ</v>
      </c>
      <c r="E11" s="127" t="str">
        <f>B14</f>
        <v>ＦＣ　ＲＥＧＡＴＥ三宝</v>
      </c>
      <c r="F11" s="127" t="str">
        <f>B15</f>
        <v>ＤｅｒｒｕＺｏｎａ　ＦＣ</v>
      </c>
      <c r="G11" s="127" t="str">
        <f>B16</f>
        <v>御池台ＦＣ</v>
      </c>
      <c r="I11" s="127" t="s">
        <v>0</v>
      </c>
      <c r="J11" s="127" t="s">
        <v>1</v>
      </c>
      <c r="K11" s="127" t="str">
        <f>J12</f>
        <v>和泉市ＦＣ　2ｎｄ</v>
      </c>
      <c r="L11" s="127" t="str">
        <f>J13</f>
        <v>熊野ＦＣ</v>
      </c>
      <c r="M11" s="127" t="str">
        <f>J14</f>
        <v>ウエルネス鶴山台国際ＳＣ</v>
      </c>
      <c r="N11" s="127" t="str">
        <f>J15</f>
        <v>光竜寺Ｊｒキッカーズ</v>
      </c>
      <c r="O11" s="127" t="str">
        <f>J16</f>
        <v>高石中央サッカースポーツ少年団1ｓｔ</v>
      </c>
    </row>
    <row r="12" spans="1:15" ht="23.1" customHeight="1">
      <c r="A12" s="94">
        <v>1</v>
      </c>
      <c r="B12" s="128" t="s">
        <v>15</v>
      </c>
      <c r="C12" s="125"/>
      <c r="D12" s="93"/>
      <c r="E12" s="93"/>
      <c r="F12" s="93"/>
      <c r="G12" s="93"/>
      <c r="I12" s="94">
        <v>1</v>
      </c>
      <c r="J12" s="128" t="s">
        <v>7</v>
      </c>
      <c r="K12" s="125"/>
      <c r="L12" s="93"/>
      <c r="M12" s="93"/>
      <c r="N12" s="93"/>
      <c r="O12" s="93"/>
    </row>
    <row r="13" spans="1:15" ht="23.1" customHeight="1">
      <c r="A13" s="94">
        <v>2</v>
      </c>
      <c r="B13" s="128" t="s">
        <v>12</v>
      </c>
      <c r="C13" s="132"/>
      <c r="D13" s="133"/>
      <c r="E13" s="132"/>
      <c r="F13" s="132"/>
      <c r="G13" s="132"/>
      <c r="I13" s="94">
        <v>2</v>
      </c>
      <c r="J13" s="128" t="s">
        <v>20</v>
      </c>
      <c r="K13" s="132"/>
      <c r="L13" s="133"/>
      <c r="M13" s="132"/>
      <c r="N13" s="132"/>
      <c r="O13" s="132"/>
    </row>
    <row r="14" spans="1:15" ht="23.1" customHeight="1">
      <c r="A14" s="94">
        <v>3</v>
      </c>
      <c r="B14" s="128" t="s">
        <v>23</v>
      </c>
      <c r="C14" s="132"/>
      <c r="D14" s="132"/>
      <c r="E14" s="133"/>
      <c r="F14" s="132"/>
      <c r="G14" s="132"/>
      <c r="I14" s="94">
        <v>3</v>
      </c>
      <c r="J14" s="128" t="s">
        <v>35</v>
      </c>
      <c r="K14" s="132"/>
      <c r="L14" s="132"/>
      <c r="M14" s="133"/>
      <c r="N14" s="132"/>
      <c r="O14" s="132"/>
    </row>
    <row r="15" spans="1:15" ht="23.1" customHeight="1">
      <c r="A15" s="94">
        <v>4</v>
      </c>
      <c r="B15" s="128" t="s">
        <v>22</v>
      </c>
      <c r="C15" s="132"/>
      <c r="D15" s="132"/>
      <c r="E15" s="132"/>
      <c r="F15" s="133"/>
      <c r="G15" s="132"/>
      <c r="I15" s="94">
        <v>4</v>
      </c>
      <c r="J15" s="128" t="s">
        <v>30</v>
      </c>
      <c r="K15" s="132"/>
      <c r="L15" s="132"/>
      <c r="M15" s="132"/>
      <c r="N15" s="133"/>
      <c r="O15" s="132"/>
    </row>
    <row r="16" spans="1:15" ht="23.1" customHeight="1">
      <c r="A16" s="94">
        <v>5</v>
      </c>
      <c r="B16" s="128" t="s">
        <v>41</v>
      </c>
      <c r="C16" s="132"/>
      <c r="D16" s="132"/>
      <c r="E16" s="132"/>
      <c r="F16" s="132"/>
      <c r="G16" s="133"/>
      <c r="I16" s="94">
        <v>5</v>
      </c>
      <c r="J16" s="128" t="s">
        <v>45</v>
      </c>
      <c r="K16" s="132"/>
      <c r="L16" s="132"/>
      <c r="M16" s="132"/>
      <c r="N16" s="132"/>
      <c r="O16" s="133"/>
    </row>
    <row r="17" spans="1:15" ht="23.1" customHeight="1">
      <c r="B17" s="129"/>
      <c r="J17" s="129"/>
    </row>
    <row r="18" spans="1:15" ht="23.1" customHeight="1">
      <c r="A18" s="126" t="s">
        <v>131</v>
      </c>
      <c r="B18" s="129"/>
      <c r="I18" s="126" t="s">
        <v>132</v>
      </c>
      <c r="J18" s="129"/>
    </row>
    <row r="19" spans="1:15" ht="23.1" customHeight="1">
      <c r="A19" s="127" t="s">
        <v>0</v>
      </c>
      <c r="B19" s="127" t="s">
        <v>1</v>
      </c>
      <c r="C19" s="127" t="str">
        <f>B20</f>
        <v>トロッポＦＣ</v>
      </c>
      <c r="D19" s="127" t="str">
        <f>B21</f>
        <v>泉大津ＪＦＣ　Ｉｌｆｕｔｕｒｅ　1ｓｔ</v>
      </c>
      <c r="E19" s="127" t="str">
        <f>B22</f>
        <v>光明台ＪＳＣ</v>
      </c>
      <c r="F19" s="127" t="str">
        <f>B23</f>
        <v>深井ＦＣ</v>
      </c>
      <c r="G19" s="127" t="str">
        <f>B24</f>
        <v>東百舌鳥ＦＣ</v>
      </c>
      <c r="I19" s="127" t="s">
        <v>0</v>
      </c>
      <c r="J19" s="127" t="s">
        <v>1</v>
      </c>
      <c r="K19" s="127" t="str">
        <f>J20</f>
        <v>野田ＦＣ</v>
      </c>
      <c r="L19" s="127" t="str">
        <f>J21</f>
        <v>ＧＲＯＷＵＰ　ＦＣ</v>
      </c>
      <c r="M19" s="127" t="str">
        <f>J22</f>
        <v>泉大津アルザスＳＣ</v>
      </c>
      <c r="N19" s="127" t="str">
        <f>J23</f>
        <v>ＲＩＰＡＣＥ　ＳＣ　2ｎｄ</v>
      </c>
      <c r="O19" s="127" t="str">
        <f>J24</f>
        <v>Ａｉｓｙｕ　ＫＩＤ’Ｓ　ＳＣ</v>
      </c>
    </row>
    <row r="20" spans="1:15" ht="23.1" customHeight="1">
      <c r="A20" s="94">
        <v>1</v>
      </c>
      <c r="B20" s="128" t="s">
        <v>13</v>
      </c>
      <c r="C20" s="125"/>
      <c r="D20" s="93"/>
      <c r="E20" s="93"/>
      <c r="F20" s="93"/>
      <c r="G20" s="93"/>
      <c r="I20" s="94">
        <v>1</v>
      </c>
      <c r="J20" s="128" t="s">
        <v>9</v>
      </c>
      <c r="K20" s="125"/>
      <c r="L20" s="93"/>
      <c r="M20" s="93"/>
      <c r="N20" s="93"/>
      <c r="O20" s="93"/>
    </row>
    <row r="21" spans="1:15" ht="23.1" customHeight="1">
      <c r="A21" s="94">
        <v>2</v>
      </c>
      <c r="B21" s="128" t="s">
        <v>8</v>
      </c>
      <c r="C21" s="132"/>
      <c r="D21" s="133"/>
      <c r="E21" s="132"/>
      <c r="F21" s="132"/>
      <c r="G21" s="132"/>
      <c r="I21" s="94">
        <v>2</v>
      </c>
      <c r="J21" s="128" t="s">
        <v>18</v>
      </c>
      <c r="K21" s="132"/>
      <c r="L21" s="133"/>
      <c r="M21" s="132"/>
      <c r="N21" s="132"/>
      <c r="O21" s="132"/>
    </row>
    <row r="22" spans="1:15" ht="23.1" customHeight="1">
      <c r="A22" s="94">
        <v>3</v>
      </c>
      <c r="B22" s="128" t="s">
        <v>25</v>
      </c>
      <c r="C22" s="132"/>
      <c r="D22" s="132"/>
      <c r="E22" s="133"/>
      <c r="F22" s="132"/>
      <c r="G22" s="132"/>
      <c r="I22" s="94">
        <v>3</v>
      </c>
      <c r="J22" s="128" t="s">
        <v>29</v>
      </c>
      <c r="K22" s="132"/>
      <c r="L22" s="132"/>
      <c r="M22" s="133"/>
      <c r="N22" s="132"/>
      <c r="O22" s="132"/>
    </row>
    <row r="23" spans="1:15" ht="23.1" customHeight="1">
      <c r="A23" s="94">
        <v>4</v>
      </c>
      <c r="B23" s="128" t="s">
        <v>32</v>
      </c>
      <c r="C23" s="132"/>
      <c r="D23" s="132"/>
      <c r="E23" s="132"/>
      <c r="F23" s="133"/>
      <c r="G23" s="132"/>
      <c r="I23" s="94">
        <v>4</v>
      </c>
      <c r="J23" s="128" t="s">
        <v>24</v>
      </c>
      <c r="K23" s="132"/>
      <c r="L23" s="132"/>
      <c r="M23" s="132"/>
      <c r="N23" s="133"/>
      <c r="O23" s="132"/>
    </row>
    <row r="24" spans="1:15" ht="23.1" customHeight="1">
      <c r="A24" s="94">
        <v>5</v>
      </c>
      <c r="B24" s="128" t="s">
        <v>44</v>
      </c>
      <c r="C24" s="132"/>
      <c r="D24" s="132"/>
      <c r="E24" s="132"/>
      <c r="F24" s="132"/>
      <c r="G24" s="133"/>
      <c r="I24" s="94">
        <v>5</v>
      </c>
      <c r="J24" s="128" t="s">
        <v>39</v>
      </c>
      <c r="K24" s="132"/>
      <c r="L24" s="132"/>
      <c r="M24" s="132"/>
      <c r="N24" s="132"/>
      <c r="O24" s="133"/>
    </row>
    <row r="25" spans="1:15" ht="23.1" customHeight="1">
      <c r="B25" s="129"/>
      <c r="J25" s="129"/>
    </row>
    <row r="26" spans="1:15" ht="23.1" customHeight="1">
      <c r="A26" s="126" t="s">
        <v>110</v>
      </c>
      <c r="B26" s="129"/>
    </row>
    <row r="27" spans="1:15" ht="23.1" customHeight="1">
      <c r="A27" s="127" t="s">
        <v>0</v>
      </c>
      <c r="B27" s="127" t="s">
        <v>1</v>
      </c>
      <c r="C27" s="127" t="str">
        <f>B28</f>
        <v>デッカ大阪ＦＣ</v>
      </c>
      <c r="D27" s="127" t="str">
        <f>B29</f>
        <v>ＦＯＸ　ＳＣ</v>
      </c>
      <c r="E27" s="127" t="str">
        <f>B30</f>
        <v>和泉Ｓ・Ｔ　ＦＣ</v>
      </c>
      <c r="F27" s="127" t="str">
        <f>B31</f>
        <v>ＴＳＫ堺ＳＣ</v>
      </c>
      <c r="G27" s="127" t="str">
        <f>B32</f>
        <v>下野池ＪＳＳ</v>
      </c>
    </row>
    <row r="28" spans="1:15" ht="23.1" customHeight="1">
      <c r="A28" s="94">
        <v>1</v>
      </c>
      <c r="B28" s="99" t="s">
        <v>19</v>
      </c>
      <c r="C28" s="125"/>
      <c r="D28" s="93"/>
      <c r="E28" s="93"/>
      <c r="F28" s="93"/>
      <c r="G28" s="93"/>
    </row>
    <row r="29" spans="1:15" ht="23.1" customHeight="1">
      <c r="A29" s="94">
        <v>2</v>
      </c>
      <c r="B29" s="99" t="s">
        <v>14</v>
      </c>
      <c r="C29" s="132"/>
      <c r="D29" s="133"/>
      <c r="E29" s="132"/>
      <c r="F29" s="132"/>
      <c r="G29" s="132"/>
    </row>
    <row r="30" spans="1:15" ht="23.1" customHeight="1">
      <c r="A30" s="94">
        <v>3</v>
      </c>
      <c r="B30" s="99" t="s">
        <v>33</v>
      </c>
      <c r="C30" s="132"/>
      <c r="D30" s="132"/>
      <c r="E30" s="133"/>
      <c r="F30" s="132"/>
      <c r="G30" s="132"/>
    </row>
    <row r="31" spans="1:15" ht="23.1" customHeight="1">
      <c r="A31" s="94">
        <v>4</v>
      </c>
      <c r="B31" s="99" t="s">
        <v>26</v>
      </c>
      <c r="C31" s="132"/>
      <c r="D31" s="132"/>
      <c r="E31" s="132"/>
      <c r="F31" s="133"/>
      <c r="G31" s="132"/>
    </row>
    <row r="32" spans="1:15" ht="23.1" customHeight="1">
      <c r="A32" s="94">
        <v>5</v>
      </c>
      <c r="B32" s="99" t="s">
        <v>42</v>
      </c>
      <c r="C32" s="132"/>
      <c r="D32" s="132"/>
      <c r="E32" s="132"/>
      <c r="F32" s="132"/>
      <c r="G32" s="133"/>
    </row>
    <row r="33" spans="2:2" ht="23.1" customHeight="1">
      <c r="B33" s="129"/>
    </row>
  </sheetData>
  <phoneticPr fontId="2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5"/>
  <sheetViews>
    <sheetView workbookViewId="0">
      <selection activeCell="K9" sqref="K9"/>
    </sheetView>
  </sheetViews>
  <sheetFormatPr defaultRowHeight="13.5"/>
  <cols>
    <col min="1" max="1" width="4.625" style="126" customWidth="1"/>
    <col min="2" max="2" width="15.625" style="126" customWidth="1"/>
    <col min="3" max="9" width="12.625" style="126" customWidth="1"/>
    <col min="10" max="12" width="12.625" customWidth="1"/>
  </cols>
  <sheetData>
    <row r="1" spans="1:10" ht="23.1" customHeight="1">
      <c r="A1" s="126" t="s">
        <v>125</v>
      </c>
    </row>
    <row r="2" spans="1:10" ht="23.1" customHeight="1">
      <c r="B2" s="129"/>
    </row>
    <row r="3" spans="1:10" ht="23.1" customHeight="1">
      <c r="A3" s="126" t="s">
        <v>116</v>
      </c>
      <c r="B3" s="129"/>
      <c r="E3"/>
      <c r="F3"/>
      <c r="G3"/>
    </row>
    <row r="4" spans="1:10" ht="23.1" customHeight="1">
      <c r="A4" s="127" t="s">
        <v>0</v>
      </c>
      <c r="B4" s="127" t="s">
        <v>1</v>
      </c>
      <c r="C4" s="127" t="str">
        <f>B5</f>
        <v>泉大津ＪＦＣ　ＦＯＲＺＡ</v>
      </c>
      <c r="D4" s="127" t="str">
        <f>B6</f>
        <v>イデアＳＣ北池田　2ｎｄ</v>
      </c>
      <c r="E4" s="127" t="str">
        <f>B7</f>
        <v>城美木ＦＣ</v>
      </c>
      <c r="F4" s="127" t="str">
        <f>B8</f>
        <v>幸ＪＦＣ</v>
      </c>
      <c r="G4" s="127" t="str">
        <f>B9</f>
        <v>プリンスサッカースクール</v>
      </c>
      <c r="H4" s="127" t="str">
        <f>B10</f>
        <v>高石中央サッカースポーツ少年団2ｎｄ</v>
      </c>
      <c r="I4" s="127" t="str">
        <f>B11</f>
        <v>泉大津ＪＦＣ　Ｉｌｆｕｔｕｒｅ　2ｎｄ</v>
      </c>
      <c r="J4" s="127" t="str">
        <f>B12</f>
        <v>浜寺昭和ＦＣ</v>
      </c>
    </row>
    <row r="5" spans="1:10" ht="23.1" customHeight="1">
      <c r="A5" s="94">
        <v>1</v>
      </c>
      <c r="B5" s="128" t="s">
        <v>11</v>
      </c>
      <c r="C5" s="125"/>
      <c r="D5" s="93"/>
      <c r="E5" s="93"/>
      <c r="F5" s="93"/>
      <c r="G5" s="93"/>
      <c r="H5" s="93"/>
      <c r="I5" s="93"/>
      <c r="J5" s="93"/>
    </row>
    <row r="6" spans="1:10" ht="24.95" customHeight="1">
      <c r="A6" s="94">
        <v>2</v>
      </c>
      <c r="B6" s="128" t="s">
        <v>6</v>
      </c>
      <c r="C6" s="132"/>
      <c r="D6" s="133"/>
      <c r="E6" s="132"/>
      <c r="F6" s="132"/>
      <c r="G6" s="132"/>
      <c r="H6" s="132"/>
      <c r="I6" s="132"/>
      <c r="J6" s="132"/>
    </row>
    <row r="7" spans="1:10" ht="24.95" customHeight="1">
      <c r="A7" s="94">
        <v>3</v>
      </c>
      <c r="B7" s="128" t="s">
        <v>37</v>
      </c>
      <c r="C7" s="132"/>
      <c r="D7" s="132"/>
      <c r="E7" s="133"/>
      <c r="F7" s="132"/>
      <c r="G7" s="132"/>
      <c r="H7" s="132"/>
      <c r="I7" s="132"/>
      <c r="J7" s="132"/>
    </row>
    <row r="8" spans="1:10" ht="24.95" customHeight="1">
      <c r="A8" s="94">
        <v>4</v>
      </c>
      <c r="B8" s="128" t="s">
        <v>43</v>
      </c>
      <c r="C8" s="132"/>
      <c r="D8" s="132"/>
      <c r="E8" s="132"/>
      <c r="F8" s="133"/>
      <c r="G8" s="132"/>
      <c r="H8" s="132"/>
      <c r="I8" s="132"/>
      <c r="J8" s="132"/>
    </row>
    <row r="9" spans="1:10" ht="24.95" customHeight="1">
      <c r="A9" s="94">
        <v>5</v>
      </c>
      <c r="B9" s="128" t="s">
        <v>5</v>
      </c>
      <c r="C9" s="132"/>
      <c r="D9" s="132"/>
      <c r="E9" s="132"/>
      <c r="F9" s="132"/>
      <c r="G9" s="133"/>
      <c r="H9" s="132"/>
      <c r="I9" s="132"/>
      <c r="J9" s="132"/>
    </row>
    <row r="10" spans="1:10" ht="24.95" customHeight="1">
      <c r="A10" s="94">
        <v>6</v>
      </c>
      <c r="B10" s="128" t="s">
        <v>10</v>
      </c>
      <c r="C10" s="132"/>
      <c r="D10" s="132"/>
      <c r="E10" s="132"/>
      <c r="F10" s="132"/>
      <c r="G10" s="132"/>
      <c r="H10" s="133"/>
      <c r="I10" s="132"/>
      <c r="J10" s="132"/>
    </row>
    <row r="11" spans="1:10" ht="24.95" customHeight="1">
      <c r="A11" s="94">
        <v>7</v>
      </c>
      <c r="B11" s="128" t="s">
        <v>27</v>
      </c>
      <c r="C11" s="132"/>
      <c r="D11" s="132"/>
      <c r="E11" s="132"/>
      <c r="F11" s="132"/>
      <c r="G11" s="132"/>
      <c r="H11" s="132"/>
      <c r="I11" s="133"/>
      <c r="J11" s="132"/>
    </row>
    <row r="12" spans="1:10" ht="24.95" customHeight="1">
      <c r="A12" s="94">
        <v>8</v>
      </c>
      <c r="B12" s="128" t="s">
        <v>36</v>
      </c>
      <c r="C12" s="132"/>
      <c r="D12" s="132"/>
      <c r="E12" s="132"/>
      <c r="F12" s="132"/>
      <c r="G12" s="132"/>
      <c r="H12" s="132"/>
      <c r="I12" s="132"/>
      <c r="J12" s="133"/>
    </row>
    <row r="13" spans="1:10" ht="24.95" customHeight="1"/>
    <row r="14" spans="1:10" ht="24.95" customHeight="1"/>
    <row r="15" spans="1:10" ht="24.95" customHeight="1"/>
  </sheetData>
  <phoneticPr fontId="2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C00000"/>
    <pageSetUpPr fitToPage="1"/>
  </sheetPr>
  <dimension ref="A1:AH61"/>
  <sheetViews>
    <sheetView showGridLines="0" zoomScale="90" zoomScaleNormal="90" zoomScaleSheetLayoutView="75" workbookViewId="0">
      <pane xSplit="1" ySplit="6" topLeftCell="B31" activePane="bottomRight" state="frozen"/>
      <selection activeCell="AP7" sqref="AP7"/>
      <selection pane="topRight" activeCell="AP7" sqref="AP7"/>
      <selection pane="bottomLeft" activeCell="AP7" sqref="AP7"/>
      <selection pane="bottomRight" activeCell="A11" sqref="A11:A12"/>
    </sheetView>
  </sheetViews>
  <sheetFormatPr defaultRowHeight="13.5"/>
  <cols>
    <col min="1" max="1" width="9.25" style="4" customWidth="1"/>
    <col min="2" max="16" width="2.625" style="4" customWidth="1"/>
    <col min="17" max="22" width="7.625" style="4" customWidth="1"/>
    <col min="23" max="23" width="8.625" style="4" hidden="1" customWidth="1"/>
    <col min="24" max="24" width="7.625" style="4" customWidth="1"/>
    <col min="25" max="25" width="10.625" style="4" customWidth="1"/>
    <col min="26" max="26" width="9" style="6"/>
    <col min="27" max="27" width="4.625" style="4" customWidth="1"/>
    <col min="28" max="28" width="22.625" style="4" customWidth="1"/>
    <col min="29" max="31" width="3.625" style="4" customWidth="1"/>
    <col min="32" max="32" width="22.625" style="4" customWidth="1"/>
    <col min="33" max="34" width="12.625" style="4" customWidth="1"/>
    <col min="35" max="217" width="9" style="4"/>
    <col min="218" max="218" width="9.25" style="4" customWidth="1"/>
    <col min="219" max="263" width="2.375" style="4" customWidth="1"/>
    <col min="264" max="264" width="5.625" style="4" customWidth="1"/>
    <col min="265" max="267" width="4.625" style="4" customWidth="1"/>
    <col min="268" max="270" width="0" style="4" hidden="1" customWidth="1"/>
    <col min="271" max="271" width="4.625" style="4" customWidth="1"/>
    <col min="272" max="274" width="0" style="4" hidden="1" customWidth="1"/>
    <col min="275" max="275" width="4.625" style="4" customWidth="1"/>
    <col min="276" max="276" width="0" style="4" hidden="1" customWidth="1"/>
    <col min="277" max="277" width="5.625" style="4" customWidth="1"/>
    <col min="278" max="278" width="8.625" style="4" customWidth="1"/>
    <col min="279" max="473" width="9" style="4"/>
    <col min="474" max="474" width="9.25" style="4" customWidth="1"/>
    <col min="475" max="519" width="2.375" style="4" customWidth="1"/>
    <col min="520" max="520" width="5.625" style="4" customWidth="1"/>
    <col min="521" max="523" width="4.625" style="4" customWidth="1"/>
    <col min="524" max="526" width="0" style="4" hidden="1" customWidth="1"/>
    <col min="527" max="527" width="4.625" style="4" customWidth="1"/>
    <col min="528" max="530" width="0" style="4" hidden="1" customWidth="1"/>
    <col min="531" max="531" width="4.625" style="4" customWidth="1"/>
    <col min="532" max="532" width="0" style="4" hidden="1" customWidth="1"/>
    <col min="533" max="533" width="5.625" style="4" customWidth="1"/>
    <col min="534" max="534" width="8.625" style="4" customWidth="1"/>
    <col min="535" max="729" width="9" style="4"/>
    <col min="730" max="730" width="9.25" style="4" customWidth="1"/>
    <col min="731" max="775" width="2.375" style="4" customWidth="1"/>
    <col min="776" max="776" width="5.625" style="4" customWidth="1"/>
    <col min="777" max="779" width="4.625" style="4" customWidth="1"/>
    <col min="780" max="782" width="0" style="4" hidden="1" customWidth="1"/>
    <col min="783" max="783" width="4.625" style="4" customWidth="1"/>
    <col min="784" max="786" width="0" style="4" hidden="1" customWidth="1"/>
    <col min="787" max="787" width="4.625" style="4" customWidth="1"/>
    <col min="788" max="788" width="0" style="4" hidden="1" customWidth="1"/>
    <col min="789" max="789" width="5.625" style="4" customWidth="1"/>
    <col min="790" max="790" width="8.625" style="4" customWidth="1"/>
    <col min="791" max="985" width="9" style="4"/>
    <col min="986" max="986" width="9.25" style="4" customWidth="1"/>
    <col min="987" max="1031" width="2.375" style="4" customWidth="1"/>
    <col min="1032" max="1032" width="5.625" style="4" customWidth="1"/>
    <col min="1033" max="1035" width="4.625" style="4" customWidth="1"/>
    <col min="1036" max="1038" width="0" style="4" hidden="1" customWidth="1"/>
    <col min="1039" max="1039" width="4.625" style="4" customWidth="1"/>
    <col min="1040" max="1042" width="0" style="4" hidden="1" customWidth="1"/>
    <col min="1043" max="1043" width="4.625" style="4" customWidth="1"/>
    <col min="1044" max="1044" width="0" style="4" hidden="1" customWidth="1"/>
    <col min="1045" max="1045" width="5.625" style="4" customWidth="1"/>
    <col min="1046" max="1046" width="8.625" style="4" customWidth="1"/>
    <col min="1047" max="1241" width="9" style="4"/>
    <col min="1242" max="1242" width="9.25" style="4" customWidth="1"/>
    <col min="1243" max="1287" width="2.375" style="4" customWidth="1"/>
    <col min="1288" max="1288" width="5.625" style="4" customWidth="1"/>
    <col min="1289" max="1291" width="4.625" style="4" customWidth="1"/>
    <col min="1292" max="1294" width="0" style="4" hidden="1" customWidth="1"/>
    <col min="1295" max="1295" width="4.625" style="4" customWidth="1"/>
    <col min="1296" max="1298" width="0" style="4" hidden="1" customWidth="1"/>
    <col min="1299" max="1299" width="4.625" style="4" customWidth="1"/>
    <col min="1300" max="1300" width="0" style="4" hidden="1" customWidth="1"/>
    <col min="1301" max="1301" width="5.625" style="4" customWidth="1"/>
    <col min="1302" max="1302" width="8.625" style="4" customWidth="1"/>
    <col min="1303" max="1497" width="9" style="4"/>
    <col min="1498" max="1498" width="9.25" style="4" customWidth="1"/>
    <col min="1499" max="1543" width="2.375" style="4" customWidth="1"/>
    <col min="1544" max="1544" width="5.625" style="4" customWidth="1"/>
    <col min="1545" max="1547" width="4.625" style="4" customWidth="1"/>
    <col min="1548" max="1550" width="0" style="4" hidden="1" customWidth="1"/>
    <col min="1551" max="1551" width="4.625" style="4" customWidth="1"/>
    <col min="1552" max="1554" width="0" style="4" hidden="1" customWidth="1"/>
    <col min="1555" max="1555" width="4.625" style="4" customWidth="1"/>
    <col min="1556" max="1556" width="0" style="4" hidden="1" customWidth="1"/>
    <col min="1557" max="1557" width="5.625" style="4" customWidth="1"/>
    <col min="1558" max="1558" width="8.625" style="4" customWidth="1"/>
    <col min="1559" max="1753" width="9" style="4"/>
    <col min="1754" max="1754" width="9.25" style="4" customWidth="1"/>
    <col min="1755" max="1799" width="2.375" style="4" customWidth="1"/>
    <col min="1800" max="1800" width="5.625" style="4" customWidth="1"/>
    <col min="1801" max="1803" width="4.625" style="4" customWidth="1"/>
    <col min="1804" max="1806" width="0" style="4" hidden="1" customWidth="1"/>
    <col min="1807" max="1807" width="4.625" style="4" customWidth="1"/>
    <col min="1808" max="1810" width="0" style="4" hidden="1" customWidth="1"/>
    <col min="1811" max="1811" width="4.625" style="4" customWidth="1"/>
    <col min="1812" max="1812" width="0" style="4" hidden="1" customWidth="1"/>
    <col min="1813" max="1813" width="5.625" style="4" customWidth="1"/>
    <col min="1814" max="1814" width="8.625" style="4" customWidth="1"/>
    <col min="1815" max="2009" width="9" style="4"/>
    <col min="2010" max="2010" width="9.25" style="4" customWidth="1"/>
    <col min="2011" max="2055" width="2.375" style="4" customWidth="1"/>
    <col min="2056" max="2056" width="5.625" style="4" customWidth="1"/>
    <col min="2057" max="2059" width="4.625" style="4" customWidth="1"/>
    <col min="2060" max="2062" width="0" style="4" hidden="1" customWidth="1"/>
    <col min="2063" max="2063" width="4.625" style="4" customWidth="1"/>
    <col min="2064" max="2066" width="0" style="4" hidden="1" customWidth="1"/>
    <col min="2067" max="2067" width="4.625" style="4" customWidth="1"/>
    <col min="2068" max="2068" width="0" style="4" hidden="1" customWidth="1"/>
    <col min="2069" max="2069" width="5.625" style="4" customWidth="1"/>
    <col min="2070" max="2070" width="8.625" style="4" customWidth="1"/>
    <col min="2071" max="2265" width="9" style="4"/>
    <col min="2266" max="2266" width="9.25" style="4" customWidth="1"/>
    <col min="2267" max="2311" width="2.375" style="4" customWidth="1"/>
    <col min="2312" max="2312" width="5.625" style="4" customWidth="1"/>
    <col min="2313" max="2315" width="4.625" style="4" customWidth="1"/>
    <col min="2316" max="2318" width="0" style="4" hidden="1" customWidth="1"/>
    <col min="2319" max="2319" width="4.625" style="4" customWidth="1"/>
    <col min="2320" max="2322" width="0" style="4" hidden="1" customWidth="1"/>
    <col min="2323" max="2323" width="4.625" style="4" customWidth="1"/>
    <col min="2324" max="2324" width="0" style="4" hidden="1" customWidth="1"/>
    <col min="2325" max="2325" width="5.625" style="4" customWidth="1"/>
    <col min="2326" max="2326" width="8.625" style="4" customWidth="1"/>
    <col min="2327" max="2521" width="9" style="4"/>
    <col min="2522" max="2522" width="9.25" style="4" customWidth="1"/>
    <col min="2523" max="2567" width="2.375" style="4" customWidth="1"/>
    <col min="2568" max="2568" width="5.625" style="4" customWidth="1"/>
    <col min="2569" max="2571" width="4.625" style="4" customWidth="1"/>
    <col min="2572" max="2574" width="0" style="4" hidden="1" customWidth="1"/>
    <col min="2575" max="2575" width="4.625" style="4" customWidth="1"/>
    <col min="2576" max="2578" width="0" style="4" hidden="1" customWidth="1"/>
    <col min="2579" max="2579" width="4.625" style="4" customWidth="1"/>
    <col min="2580" max="2580" width="0" style="4" hidden="1" customWidth="1"/>
    <col min="2581" max="2581" width="5.625" style="4" customWidth="1"/>
    <col min="2582" max="2582" width="8.625" style="4" customWidth="1"/>
    <col min="2583" max="2777" width="9" style="4"/>
    <col min="2778" max="2778" width="9.25" style="4" customWidth="1"/>
    <col min="2779" max="2823" width="2.375" style="4" customWidth="1"/>
    <col min="2824" max="2824" width="5.625" style="4" customWidth="1"/>
    <col min="2825" max="2827" width="4.625" style="4" customWidth="1"/>
    <col min="2828" max="2830" width="0" style="4" hidden="1" customWidth="1"/>
    <col min="2831" max="2831" width="4.625" style="4" customWidth="1"/>
    <col min="2832" max="2834" width="0" style="4" hidden="1" customWidth="1"/>
    <col min="2835" max="2835" width="4.625" style="4" customWidth="1"/>
    <col min="2836" max="2836" width="0" style="4" hidden="1" customWidth="1"/>
    <col min="2837" max="2837" width="5.625" style="4" customWidth="1"/>
    <col min="2838" max="2838" width="8.625" style="4" customWidth="1"/>
    <col min="2839" max="3033" width="9" style="4"/>
    <col min="3034" max="3034" width="9.25" style="4" customWidth="1"/>
    <col min="3035" max="3079" width="2.375" style="4" customWidth="1"/>
    <col min="3080" max="3080" width="5.625" style="4" customWidth="1"/>
    <col min="3081" max="3083" width="4.625" style="4" customWidth="1"/>
    <col min="3084" max="3086" width="0" style="4" hidden="1" customWidth="1"/>
    <col min="3087" max="3087" width="4.625" style="4" customWidth="1"/>
    <col min="3088" max="3090" width="0" style="4" hidden="1" customWidth="1"/>
    <col min="3091" max="3091" width="4.625" style="4" customWidth="1"/>
    <col min="3092" max="3092" width="0" style="4" hidden="1" customWidth="1"/>
    <col min="3093" max="3093" width="5.625" style="4" customWidth="1"/>
    <col min="3094" max="3094" width="8.625" style="4" customWidth="1"/>
    <col min="3095" max="3289" width="9" style="4"/>
    <col min="3290" max="3290" width="9.25" style="4" customWidth="1"/>
    <col min="3291" max="3335" width="2.375" style="4" customWidth="1"/>
    <col min="3336" max="3336" width="5.625" style="4" customWidth="1"/>
    <col min="3337" max="3339" width="4.625" style="4" customWidth="1"/>
    <col min="3340" max="3342" width="0" style="4" hidden="1" customWidth="1"/>
    <col min="3343" max="3343" width="4.625" style="4" customWidth="1"/>
    <col min="3344" max="3346" width="0" style="4" hidden="1" customWidth="1"/>
    <col min="3347" max="3347" width="4.625" style="4" customWidth="1"/>
    <col min="3348" max="3348" width="0" style="4" hidden="1" customWidth="1"/>
    <col min="3349" max="3349" width="5.625" style="4" customWidth="1"/>
    <col min="3350" max="3350" width="8.625" style="4" customWidth="1"/>
    <col min="3351" max="3545" width="9" style="4"/>
    <col min="3546" max="3546" width="9.25" style="4" customWidth="1"/>
    <col min="3547" max="3591" width="2.375" style="4" customWidth="1"/>
    <col min="3592" max="3592" width="5.625" style="4" customWidth="1"/>
    <col min="3593" max="3595" width="4.625" style="4" customWidth="1"/>
    <col min="3596" max="3598" width="0" style="4" hidden="1" customWidth="1"/>
    <col min="3599" max="3599" width="4.625" style="4" customWidth="1"/>
    <col min="3600" max="3602" width="0" style="4" hidden="1" customWidth="1"/>
    <col min="3603" max="3603" width="4.625" style="4" customWidth="1"/>
    <col min="3604" max="3604" width="0" style="4" hidden="1" customWidth="1"/>
    <col min="3605" max="3605" width="5.625" style="4" customWidth="1"/>
    <col min="3606" max="3606" width="8.625" style="4" customWidth="1"/>
    <col min="3607" max="3801" width="9" style="4"/>
    <col min="3802" max="3802" width="9.25" style="4" customWidth="1"/>
    <col min="3803" max="3847" width="2.375" style="4" customWidth="1"/>
    <col min="3848" max="3848" width="5.625" style="4" customWidth="1"/>
    <col min="3849" max="3851" width="4.625" style="4" customWidth="1"/>
    <col min="3852" max="3854" width="0" style="4" hidden="1" customWidth="1"/>
    <col min="3855" max="3855" width="4.625" style="4" customWidth="1"/>
    <col min="3856" max="3858" width="0" style="4" hidden="1" customWidth="1"/>
    <col min="3859" max="3859" width="4.625" style="4" customWidth="1"/>
    <col min="3860" max="3860" width="0" style="4" hidden="1" customWidth="1"/>
    <col min="3861" max="3861" width="5.625" style="4" customWidth="1"/>
    <col min="3862" max="3862" width="8.625" style="4" customWidth="1"/>
    <col min="3863" max="4057" width="9" style="4"/>
    <col min="4058" max="4058" width="9.25" style="4" customWidth="1"/>
    <col min="4059" max="4103" width="2.375" style="4" customWidth="1"/>
    <col min="4104" max="4104" width="5.625" style="4" customWidth="1"/>
    <col min="4105" max="4107" width="4.625" style="4" customWidth="1"/>
    <col min="4108" max="4110" width="0" style="4" hidden="1" customWidth="1"/>
    <col min="4111" max="4111" width="4.625" style="4" customWidth="1"/>
    <col min="4112" max="4114" width="0" style="4" hidden="1" customWidth="1"/>
    <col min="4115" max="4115" width="4.625" style="4" customWidth="1"/>
    <col min="4116" max="4116" width="0" style="4" hidden="1" customWidth="1"/>
    <col min="4117" max="4117" width="5.625" style="4" customWidth="1"/>
    <col min="4118" max="4118" width="8.625" style="4" customWidth="1"/>
    <col min="4119" max="4313" width="9" style="4"/>
    <col min="4314" max="4314" width="9.25" style="4" customWidth="1"/>
    <col min="4315" max="4359" width="2.375" style="4" customWidth="1"/>
    <col min="4360" max="4360" width="5.625" style="4" customWidth="1"/>
    <col min="4361" max="4363" width="4.625" style="4" customWidth="1"/>
    <col min="4364" max="4366" width="0" style="4" hidden="1" customWidth="1"/>
    <col min="4367" max="4367" width="4.625" style="4" customWidth="1"/>
    <col min="4368" max="4370" width="0" style="4" hidden="1" customWidth="1"/>
    <col min="4371" max="4371" width="4.625" style="4" customWidth="1"/>
    <col min="4372" max="4372" width="0" style="4" hidden="1" customWidth="1"/>
    <col min="4373" max="4373" width="5.625" style="4" customWidth="1"/>
    <col min="4374" max="4374" width="8.625" style="4" customWidth="1"/>
    <col min="4375" max="4569" width="9" style="4"/>
    <col min="4570" max="4570" width="9.25" style="4" customWidth="1"/>
    <col min="4571" max="4615" width="2.375" style="4" customWidth="1"/>
    <col min="4616" max="4616" width="5.625" style="4" customWidth="1"/>
    <col min="4617" max="4619" width="4.625" style="4" customWidth="1"/>
    <col min="4620" max="4622" width="0" style="4" hidden="1" customWidth="1"/>
    <col min="4623" max="4623" width="4.625" style="4" customWidth="1"/>
    <col min="4624" max="4626" width="0" style="4" hidden="1" customWidth="1"/>
    <col min="4627" max="4627" width="4.625" style="4" customWidth="1"/>
    <col min="4628" max="4628" width="0" style="4" hidden="1" customWidth="1"/>
    <col min="4629" max="4629" width="5.625" style="4" customWidth="1"/>
    <col min="4630" max="4630" width="8.625" style="4" customWidth="1"/>
    <col min="4631" max="4825" width="9" style="4"/>
    <col min="4826" max="4826" width="9.25" style="4" customWidth="1"/>
    <col min="4827" max="4871" width="2.375" style="4" customWidth="1"/>
    <col min="4872" max="4872" width="5.625" style="4" customWidth="1"/>
    <col min="4873" max="4875" width="4.625" style="4" customWidth="1"/>
    <col min="4876" max="4878" width="0" style="4" hidden="1" customWidth="1"/>
    <col min="4879" max="4879" width="4.625" style="4" customWidth="1"/>
    <col min="4880" max="4882" width="0" style="4" hidden="1" customWidth="1"/>
    <col min="4883" max="4883" width="4.625" style="4" customWidth="1"/>
    <col min="4884" max="4884" width="0" style="4" hidden="1" customWidth="1"/>
    <col min="4885" max="4885" width="5.625" style="4" customWidth="1"/>
    <col min="4886" max="4886" width="8.625" style="4" customWidth="1"/>
    <col min="4887" max="5081" width="9" style="4"/>
    <col min="5082" max="5082" width="9.25" style="4" customWidth="1"/>
    <col min="5083" max="5127" width="2.375" style="4" customWidth="1"/>
    <col min="5128" max="5128" width="5.625" style="4" customWidth="1"/>
    <col min="5129" max="5131" width="4.625" style="4" customWidth="1"/>
    <col min="5132" max="5134" width="0" style="4" hidden="1" customWidth="1"/>
    <col min="5135" max="5135" width="4.625" style="4" customWidth="1"/>
    <col min="5136" max="5138" width="0" style="4" hidden="1" customWidth="1"/>
    <col min="5139" max="5139" width="4.625" style="4" customWidth="1"/>
    <col min="5140" max="5140" width="0" style="4" hidden="1" customWidth="1"/>
    <col min="5141" max="5141" width="5.625" style="4" customWidth="1"/>
    <col min="5142" max="5142" width="8.625" style="4" customWidth="1"/>
    <col min="5143" max="5337" width="9" style="4"/>
    <col min="5338" max="5338" width="9.25" style="4" customWidth="1"/>
    <col min="5339" max="5383" width="2.375" style="4" customWidth="1"/>
    <col min="5384" max="5384" width="5.625" style="4" customWidth="1"/>
    <col min="5385" max="5387" width="4.625" style="4" customWidth="1"/>
    <col min="5388" max="5390" width="0" style="4" hidden="1" customWidth="1"/>
    <col min="5391" max="5391" width="4.625" style="4" customWidth="1"/>
    <col min="5392" max="5394" width="0" style="4" hidden="1" customWidth="1"/>
    <col min="5395" max="5395" width="4.625" style="4" customWidth="1"/>
    <col min="5396" max="5396" width="0" style="4" hidden="1" customWidth="1"/>
    <col min="5397" max="5397" width="5.625" style="4" customWidth="1"/>
    <col min="5398" max="5398" width="8.625" style="4" customWidth="1"/>
    <col min="5399" max="5593" width="9" style="4"/>
    <col min="5594" max="5594" width="9.25" style="4" customWidth="1"/>
    <col min="5595" max="5639" width="2.375" style="4" customWidth="1"/>
    <col min="5640" max="5640" width="5.625" style="4" customWidth="1"/>
    <col min="5641" max="5643" width="4.625" style="4" customWidth="1"/>
    <col min="5644" max="5646" width="0" style="4" hidden="1" customWidth="1"/>
    <col min="5647" max="5647" width="4.625" style="4" customWidth="1"/>
    <col min="5648" max="5650" width="0" style="4" hidden="1" customWidth="1"/>
    <col min="5651" max="5651" width="4.625" style="4" customWidth="1"/>
    <col min="5652" max="5652" width="0" style="4" hidden="1" customWidth="1"/>
    <col min="5653" max="5653" width="5.625" style="4" customWidth="1"/>
    <col min="5654" max="5654" width="8.625" style="4" customWidth="1"/>
    <col min="5655" max="5849" width="9" style="4"/>
    <col min="5850" max="5850" width="9.25" style="4" customWidth="1"/>
    <col min="5851" max="5895" width="2.375" style="4" customWidth="1"/>
    <col min="5896" max="5896" width="5.625" style="4" customWidth="1"/>
    <col min="5897" max="5899" width="4.625" style="4" customWidth="1"/>
    <col min="5900" max="5902" width="0" style="4" hidden="1" customWidth="1"/>
    <col min="5903" max="5903" width="4.625" style="4" customWidth="1"/>
    <col min="5904" max="5906" width="0" style="4" hidden="1" customWidth="1"/>
    <col min="5907" max="5907" width="4.625" style="4" customWidth="1"/>
    <col min="5908" max="5908" width="0" style="4" hidden="1" customWidth="1"/>
    <col min="5909" max="5909" width="5.625" style="4" customWidth="1"/>
    <col min="5910" max="5910" width="8.625" style="4" customWidth="1"/>
    <col min="5911" max="6105" width="9" style="4"/>
    <col min="6106" max="6106" width="9.25" style="4" customWidth="1"/>
    <col min="6107" max="6151" width="2.375" style="4" customWidth="1"/>
    <col min="6152" max="6152" width="5.625" style="4" customWidth="1"/>
    <col min="6153" max="6155" width="4.625" style="4" customWidth="1"/>
    <col min="6156" max="6158" width="0" style="4" hidden="1" customWidth="1"/>
    <col min="6159" max="6159" width="4.625" style="4" customWidth="1"/>
    <col min="6160" max="6162" width="0" style="4" hidden="1" customWidth="1"/>
    <col min="6163" max="6163" width="4.625" style="4" customWidth="1"/>
    <col min="6164" max="6164" width="0" style="4" hidden="1" customWidth="1"/>
    <col min="6165" max="6165" width="5.625" style="4" customWidth="1"/>
    <col min="6166" max="6166" width="8.625" style="4" customWidth="1"/>
    <col min="6167" max="6361" width="9" style="4"/>
    <col min="6362" max="6362" width="9.25" style="4" customWidth="1"/>
    <col min="6363" max="6407" width="2.375" style="4" customWidth="1"/>
    <col min="6408" max="6408" width="5.625" style="4" customWidth="1"/>
    <col min="6409" max="6411" width="4.625" style="4" customWidth="1"/>
    <col min="6412" max="6414" width="0" style="4" hidden="1" customWidth="1"/>
    <col min="6415" max="6415" width="4.625" style="4" customWidth="1"/>
    <col min="6416" max="6418" width="0" style="4" hidden="1" customWidth="1"/>
    <col min="6419" max="6419" width="4.625" style="4" customWidth="1"/>
    <col min="6420" max="6420" width="0" style="4" hidden="1" customWidth="1"/>
    <col min="6421" max="6421" width="5.625" style="4" customWidth="1"/>
    <col min="6422" max="6422" width="8.625" style="4" customWidth="1"/>
    <col min="6423" max="6617" width="9" style="4"/>
    <col min="6618" max="6618" width="9.25" style="4" customWidth="1"/>
    <col min="6619" max="6663" width="2.375" style="4" customWidth="1"/>
    <col min="6664" max="6664" width="5.625" style="4" customWidth="1"/>
    <col min="6665" max="6667" width="4.625" style="4" customWidth="1"/>
    <col min="6668" max="6670" width="0" style="4" hidden="1" customWidth="1"/>
    <col min="6671" max="6671" width="4.625" style="4" customWidth="1"/>
    <col min="6672" max="6674" width="0" style="4" hidden="1" customWidth="1"/>
    <col min="6675" max="6675" width="4.625" style="4" customWidth="1"/>
    <col min="6676" max="6676" width="0" style="4" hidden="1" customWidth="1"/>
    <col min="6677" max="6677" width="5.625" style="4" customWidth="1"/>
    <col min="6678" max="6678" width="8.625" style="4" customWidth="1"/>
    <col min="6679" max="6873" width="9" style="4"/>
    <col min="6874" max="6874" width="9.25" style="4" customWidth="1"/>
    <col min="6875" max="6919" width="2.375" style="4" customWidth="1"/>
    <col min="6920" max="6920" width="5.625" style="4" customWidth="1"/>
    <col min="6921" max="6923" width="4.625" style="4" customWidth="1"/>
    <col min="6924" max="6926" width="0" style="4" hidden="1" customWidth="1"/>
    <col min="6927" max="6927" width="4.625" style="4" customWidth="1"/>
    <col min="6928" max="6930" width="0" style="4" hidden="1" customWidth="1"/>
    <col min="6931" max="6931" width="4.625" style="4" customWidth="1"/>
    <col min="6932" max="6932" width="0" style="4" hidden="1" customWidth="1"/>
    <col min="6933" max="6933" width="5.625" style="4" customWidth="1"/>
    <col min="6934" max="6934" width="8.625" style="4" customWidth="1"/>
    <col min="6935" max="7129" width="9" style="4"/>
    <col min="7130" max="7130" width="9.25" style="4" customWidth="1"/>
    <col min="7131" max="7175" width="2.375" style="4" customWidth="1"/>
    <col min="7176" max="7176" width="5.625" style="4" customWidth="1"/>
    <col min="7177" max="7179" width="4.625" style="4" customWidth="1"/>
    <col min="7180" max="7182" width="0" style="4" hidden="1" customWidth="1"/>
    <col min="7183" max="7183" width="4.625" style="4" customWidth="1"/>
    <col min="7184" max="7186" width="0" style="4" hidden="1" customWidth="1"/>
    <col min="7187" max="7187" width="4.625" style="4" customWidth="1"/>
    <col min="7188" max="7188" width="0" style="4" hidden="1" customWidth="1"/>
    <col min="7189" max="7189" width="5.625" style="4" customWidth="1"/>
    <col min="7190" max="7190" width="8.625" style="4" customWidth="1"/>
    <col min="7191" max="7385" width="9" style="4"/>
    <col min="7386" max="7386" width="9.25" style="4" customWidth="1"/>
    <col min="7387" max="7431" width="2.375" style="4" customWidth="1"/>
    <col min="7432" max="7432" width="5.625" style="4" customWidth="1"/>
    <col min="7433" max="7435" width="4.625" style="4" customWidth="1"/>
    <col min="7436" max="7438" width="0" style="4" hidden="1" customWidth="1"/>
    <col min="7439" max="7439" width="4.625" style="4" customWidth="1"/>
    <col min="7440" max="7442" width="0" style="4" hidden="1" customWidth="1"/>
    <col min="7443" max="7443" width="4.625" style="4" customWidth="1"/>
    <col min="7444" max="7444" width="0" style="4" hidden="1" customWidth="1"/>
    <col min="7445" max="7445" width="5.625" style="4" customWidth="1"/>
    <col min="7446" max="7446" width="8.625" style="4" customWidth="1"/>
    <col min="7447" max="7641" width="9" style="4"/>
    <col min="7642" max="7642" width="9.25" style="4" customWidth="1"/>
    <col min="7643" max="7687" width="2.375" style="4" customWidth="1"/>
    <col min="7688" max="7688" width="5.625" style="4" customWidth="1"/>
    <col min="7689" max="7691" width="4.625" style="4" customWidth="1"/>
    <col min="7692" max="7694" width="0" style="4" hidden="1" customWidth="1"/>
    <col min="7695" max="7695" width="4.625" style="4" customWidth="1"/>
    <col min="7696" max="7698" width="0" style="4" hidden="1" customWidth="1"/>
    <col min="7699" max="7699" width="4.625" style="4" customWidth="1"/>
    <col min="7700" max="7700" width="0" style="4" hidden="1" customWidth="1"/>
    <col min="7701" max="7701" width="5.625" style="4" customWidth="1"/>
    <col min="7702" max="7702" width="8.625" style="4" customWidth="1"/>
    <col min="7703" max="7897" width="9" style="4"/>
    <col min="7898" max="7898" width="9.25" style="4" customWidth="1"/>
    <col min="7899" max="7943" width="2.375" style="4" customWidth="1"/>
    <col min="7944" max="7944" width="5.625" style="4" customWidth="1"/>
    <col min="7945" max="7947" width="4.625" style="4" customWidth="1"/>
    <col min="7948" max="7950" width="0" style="4" hidden="1" customWidth="1"/>
    <col min="7951" max="7951" width="4.625" style="4" customWidth="1"/>
    <col min="7952" max="7954" width="0" style="4" hidden="1" customWidth="1"/>
    <col min="7955" max="7955" width="4.625" style="4" customWidth="1"/>
    <col min="7956" max="7956" width="0" style="4" hidden="1" customWidth="1"/>
    <col min="7957" max="7957" width="5.625" style="4" customWidth="1"/>
    <col min="7958" max="7958" width="8.625" style="4" customWidth="1"/>
    <col min="7959" max="8153" width="9" style="4"/>
    <col min="8154" max="8154" width="9.25" style="4" customWidth="1"/>
    <col min="8155" max="8199" width="2.375" style="4" customWidth="1"/>
    <col min="8200" max="8200" width="5.625" style="4" customWidth="1"/>
    <col min="8201" max="8203" width="4.625" style="4" customWidth="1"/>
    <col min="8204" max="8206" width="0" style="4" hidden="1" customWidth="1"/>
    <col min="8207" max="8207" width="4.625" style="4" customWidth="1"/>
    <col min="8208" max="8210" width="0" style="4" hidden="1" customWidth="1"/>
    <col min="8211" max="8211" width="4.625" style="4" customWidth="1"/>
    <col min="8212" max="8212" width="0" style="4" hidden="1" customWidth="1"/>
    <col min="8213" max="8213" width="5.625" style="4" customWidth="1"/>
    <col min="8214" max="8214" width="8.625" style="4" customWidth="1"/>
    <col min="8215" max="8409" width="9" style="4"/>
    <col min="8410" max="8410" width="9.25" style="4" customWidth="1"/>
    <col min="8411" max="8455" width="2.375" style="4" customWidth="1"/>
    <col min="8456" max="8456" width="5.625" style="4" customWidth="1"/>
    <col min="8457" max="8459" width="4.625" style="4" customWidth="1"/>
    <col min="8460" max="8462" width="0" style="4" hidden="1" customWidth="1"/>
    <col min="8463" max="8463" width="4.625" style="4" customWidth="1"/>
    <col min="8464" max="8466" width="0" style="4" hidden="1" customWidth="1"/>
    <col min="8467" max="8467" width="4.625" style="4" customWidth="1"/>
    <col min="8468" max="8468" width="0" style="4" hidden="1" customWidth="1"/>
    <col min="8469" max="8469" width="5.625" style="4" customWidth="1"/>
    <col min="8470" max="8470" width="8.625" style="4" customWidth="1"/>
    <col min="8471" max="8665" width="9" style="4"/>
    <col min="8666" max="8666" width="9.25" style="4" customWidth="1"/>
    <col min="8667" max="8711" width="2.375" style="4" customWidth="1"/>
    <col min="8712" max="8712" width="5.625" style="4" customWidth="1"/>
    <col min="8713" max="8715" width="4.625" style="4" customWidth="1"/>
    <col min="8716" max="8718" width="0" style="4" hidden="1" customWidth="1"/>
    <col min="8719" max="8719" width="4.625" style="4" customWidth="1"/>
    <col min="8720" max="8722" width="0" style="4" hidden="1" customWidth="1"/>
    <col min="8723" max="8723" width="4.625" style="4" customWidth="1"/>
    <col min="8724" max="8724" width="0" style="4" hidden="1" customWidth="1"/>
    <col min="8725" max="8725" width="5.625" style="4" customWidth="1"/>
    <col min="8726" max="8726" width="8.625" style="4" customWidth="1"/>
    <col min="8727" max="8921" width="9" style="4"/>
    <col min="8922" max="8922" width="9.25" style="4" customWidth="1"/>
    <col min="8923" max="8967" width="2.375" style="4" customWidth="1"/>
    <col min="8968" max="8968" width="5.625" style="4" customWidth="1"/>
    <col min="8969" max="8971" width="4.625" style="4" customWidth="1"/>
    <col min="8972" max="8974" width="0" style="4" hidden="1" customWidth="1"/>
    <col min="8975" max="8975" width="4.625" style="4" customWidth="1"/>
    <col min="8976" max="8978" width="0" style="4" hidden="1" customWidth="1"/>
    <col min="8979" max="8979" width="4.625" style="4" customWidth="1"/>
    <col min="8980" max="8980" width="0" style="4" hidden="1" customWidth="1"/>
    <col min="8981" max="8981" width="5.625" style="4" customWidth="1"/>
    <col min="8982" max="8982" width="8.625" style="4" customWidth="1"/>
    <col min="8983" max="9177" width="9" style="4"/>
    <col min="9178" max="9178" width="9.25" style="4" customWidth="1"/>
    <col min="9179" max="9223" width="2.375" style="4" customWidth="1"/>
    <col min="9224" max="9224" width="5.625" style="4" customWidth="1"/>
    <col min="9225" max="9227" width="4.625" style="4" customWidth="1"/>
    <col min="9228" max="9230" width="0" style="4" hidden="1" customWidth="1"/>
    <col min="9231" max="9231" width="4.625" style="4" customWidth="1"/>
    <col min="9232" max="9234" width="0" style="4" hidden="1" customWidth="1"/>
    <col min="9235" max="9235" width="4.625" style="4" customWidth="1"/>
    <col min="9236" max="9236" width="0" style="4" hidden="1" customWidth="1"/>
    <col min="9237" max="9237" width="5.625" style="4" customWidth="1"/>
    <col min="9238" max="9238" width="8.625" style="4" customWidth="1"/>
    <col min="9239" max="9433" width="9" style="4"/>
    <col min="9434" max="9434" width="9.25" style="4" customWidth="1"/>
    <col min="9435" max="9479" width="2.375" style="4" customWidth="1"/>
    <col min="9480" max="9480" width="5.625" style="4" customWidth="1"/>
    <col min="9481" max="9483" width="4.625" style="4" customWidth="1"/>
    <col min="9484" max="9486" width="0" style="4" hidden="1" customWidth="1"/>
    <col min="9487" max="9487" width="4.625" style="4" customWidth="1"/>
    <col min="9488" max="9490" width="0" style="4" hidden="1" customWidth="1"/>
    <col min="9491" max="9491" width="4.625" style="4" customWidth="1"/>
    <col min="9492" max="9492" width="0" style="4" hidden="1" customWidth="1"/>
    <col min="9493" max="9493" width="5.625" style="4" customWidth="1"/>
    <col min="9494" max="9494" width="8.625" style="4" customWidth="1"/>
    <col min="9495" max="9689" width="9" style="4"/>
    <col min="9690" max="9690" width="9.25" style="4" customWidth="1"/>
    <col min="9691" max="9735" width="2.375" style="4" customWidth="1"/>
    <col min="9736" max="9736" width="5.625" style="4" customWidth="1"/>
    <col min="9737" max="9739" width="4.625" style="4" customWidth="1"/>
    <col min="9740" max="9742" width="0" style="4" hidden="1" customWidth="1"/>
    <col min="9743" max="9743" width="4.625" style="4" customWidth="1"/>
    <col min="9744" max="9746" width="0" style="4" hidden="1" customWidth="1"/>
    <col min="9747" max="9747" width="4.625" style="4" customWidth="1"/>
    <col min="9748" max="9748" width="0" style="4" hidden="1" customWidth="1"/>
    <col min="9749" max="9749" width="5.625" style="4" customWidth="1"/>
    <col min="9750" max="9750" width="8.625" style="4" customWidth="1"/>
    <col min="9751" max="9945" width="9" style="4"/>
    <col min="9946" max="9946" width="9.25" style="4" customWidth="1"/>
    <col min="9947" max="9991" width="2.375" style="4" customWidth="1"/>
    <col min="9992" max="9992" width="5.625" style="4" customWidth="1"/>
    <col min="9993" max="9995" width="4.625" style="4" customWidth="1"/>
    <col min="9996" max="9998" width="0" style="4" hidden="1" customWidth="1"/>
    <col min="9999" max="9999" width="4.625" style="4" customWidth="1"/>
    <col min="10000" max="10002" width="0" style="4" hidden="1" customWidth="1"/>
    <col min="10003" max="10003" width="4.625" style="4" customWidth="1"/>
    <col min="10004" max="10004" width="0" style="4" hidden="1" customWidth="1"/>
    <col min="10005" max="10005" width="5.625" style="4" customWidth="1"/>
    <col min="10006" max="10006" width="8.625" style="4" customWidth="1"/>
    <col min="10007" max="10201" width="9" style="4"/>
    <col min="10202" max="10202" width="9.25" style="4" customWidth="1"/>
    <col min="10203" max="10247" width="2.375" style="4" customWidth="1"/>
    <col min="10248" max="10248" width="5.625" style="4" customWidth="1"/>
    <col min="10249" max="10251" width="4.625" style="4" customWidth="1"/>
    <col min="10252" max="10254" width="0" style="4" hidden="1" customWidth="1"/>
    <col min="10255" max="10255" width="4.625" style="4" customWidth="1"/>
    <col min="10256" max="10258" width="0" style="4" hidden="1" customWidth="1"/>
    <col min="10259" max="10259" width="4.625" style="4" customWidth="1"/>
    <col min="10260" max="10260" width="0" style="4" hidden="1" customWidth="1"/>
    <col min="10261" max="10261" width="5.625" style="4" customWidth="1"/>
    <col min="10262" max="10262" width="8.625" style="4" customWidth="1"/>
    <col min="10263" max="10457" width="9" style="4"/>
    <col min="10458" max="10458" width="9.25" style="4" customWidth="1"/>
    <col min="10459" max="10503" width="2.375" style="4" customWidth="1"/>
    <col min="10504" max="10504" width="5.625" style="4" customWidth="1"/>
    <col min="10505" max="10507" width="4.625" style="4" customWidth="1"/>
    <col min="10508" max="10510" width="0" style="4" hidden="1" customWidth="1"/>
    <col min="10511" max="10511" width="4.625" style="4" customWidth="1"/>
    <col min="10512" max="10514" width="0" style="4" hidden="1" customWidth="1"/>
    <col min="10515" max="10515" width="4.625" style="4" customWidth="1"/>
    <col min="10516" max="10516" width="0" style="4" hidden="1" customWidth="1"/>
    <col min="10517" max="10517" width="5.625" style="4" customWidth="1"/>
    <col min="10518" max="10518" width="8.625" style="4" customWidth="1"/>
    <col min="10519" max="10713" width="9" style="4"/>
    <col min="10714" max="10714" width="9.25" style="4" customWidth="1"/>
    <col min="10715" max="10759" width="2.375" style="4" customWidth="1"/>
    <col min="10760" max="10760" width="5.625" style="4" customWidth="1"/>
    <col min="10761" max="10763" width="4.625" style="4" customWidth="1"/>
    <col min="10764" max="10766" width="0" style="4" hidden="1" customWidth="1"/>
    <col min="10767" max="10767" width="4.625" style="4" customWidth="1"/>
    <col min="10768" max="10770" width="0" style="4" hidden="1" customWidth="1"/>
    <col min="10771" max="10771" width="4.625" style="4" customWidth="1"/>
    <col min="10772" max="10772" width="0" style="4" hidden="1" customWidth="1"/>
    <col min="10773" max="10773" width="5.625" style="4" customWidth="1"/>
    <col min="10774" max="10774" width="8.625" style="4" customWidth="1"/>
    <col min="10775" max="10969" width="9" style="4"/>
    <col min="10970" max="10970" width="9.25" style="4" customWidth="1"/>
    <col min="10971" max="11015" width="2.375" style="4" customWidth="1"/>
    <col min="11016" max="11016" width="5.625" style="4" customWidth="1"/>
    <col min="11017" max="11019" width="4.625" style="4" customWidth="1"/>
    <col min="11020" max="11022" width="0" style="4" hidden="1" customWidth="1"/>
    <col min="11023" max="11023" width="4.625" style="4" customWidth="1"/>
    <col min="11024" max="11026" width="0" style="4" hidden="1" customWidth="1"/>
    <col min="11027" max="11027" width="4.625" style="4" customWidth="1"/>
    <col min="11028" max="11028" width="0" style="4" hidden="1" customWidth="1"/>
    <col min="11029" max="11029" width="5.625" style="4" customWidth="1"/>
    <col min="11030" max="11030" width="8.625" style="4" customWidth="1"/>
    <col min="11031" max="11225" width="9" style="4"/>
    <col min="11226" max="11226" width="9.25" style="4" customWidth="1"/>
    <col min="11227" max="11271" width="2.375" style="4" customWidth="1"/>
    <col min="11272" max="11272" width="5.625" style="4" customWidth="1"/>
    <col min="11273" max="11275" width="4.625" style="4" customWidth="1"/>
    <col min="11276" max="11278" width="0" style="4" hidden="1" customWidth="1"/>
    <col min="11279" max="11279" width="4.625" style="4" customWidth="1"/>
    <col min="11280" max="11282" width="0" style="4" hidden="1" customWidth="1"/>
    <col min="11283" max="11283" width="4.625" style="4" customWidth="1"/>
    <col min="11284" max="11284" width="0" style="4" hidden="1" customWidth="1"/>
    <col min="11285" max="11285" width="5.625" style="4" customWidth="1"/>
    <col min="11286" max="11286" width="8.625" style="4" customWidth="1"/>
    <col min="11287" max="11481" width="9" style="4"/>
    <col min="11482" max="11482" width="9.25" style="4" customWidth="1"/>
    <col min="11483" max="11527" width="2.375" style="4" customWidth="1"/>
    <col min="11528" max="11528" width="5.625" style="4" customWidth="1"/>
    <col min="11529" max="11531" width="4.625" style="4" customWidth="1"/>
    <col min="11532" max="11534" width="0" style="4" hidden="1" customWidth="1"/>
    <col min="11535" max="11535" width="4.625" style="4" customWidth="1"/>
    <col min="11536" max="11538" width="0" style="4" hidden="1" customWidth="1"/>
    <col min="11539" max="11539" width="4.625" style="4" customWidth="1"/>
    <col min="11540" max="11540" width="0" style="4" hidden="1" customWidth="1"/>
    <col min="11541" max="11541" width="5.625" style="4" customWidth="1"/>
    <col min="11542" max="11542" width="8.625" style="4" customWidth="1"/>
    <col min="11543" max="11737" width="9" style="4"/>
    <col min="11738" max="11738" width="9.25" style="4" customWidth="1"/>
    <col min="11739" max="11783" width="2.375" style="4" customWidth="1"/>
    <col min="11784" max="11784" width="5.625" style="4" customWidth="1"/>
    <col min="11785" max="11787" width="4.625" style="4" customWidth="1"/>
    <col min="11788" max="11790" width="0" style="4" hidden="1" customWidth="1"/>
    <col min="11791" max="11791" width="4.625" style="4" customWidth="1"/>
    <col min="11792" max="11794" width="0" style="4" hidden="1" customWidth="1"/>
    <col min="11795" max="11795" width="4.625" style="4" customWidth="1"/>
    <col min="11796" max="11796" width="0" style="4" hidden="1" customWidth="1"/>
    <col min="11797" max="11797" width="5.625" style="4" customWidth="1"/>
    <col min="11798" max="11798" width="8.625" style="4" customWidth="1"/>
    <col min="11799" max="11993" width="9" style="4"/>
    <col min="11994" max="11994" width="9.25" style="4" customWidth="1"/>
    <col min="11995" max="12039" width="2.375" style="4" customWidth="1"/>
    <col min="12040" max="12040" width="5.625" style="4" customWidth="1"/>
    <col min="12041" max="12043" width="4.625" style="4" customWidth="1"/>
    <col min="12044" max="12046" width="0" style="4" hidden="1" customWidth="1"/>
    <col min="12047" max="12047" width="4.625" style="4" customWidth="1"/>
    <col min="12048" max="12050" width="0" style="4" hidden="1" customWidth="1"/>
    <col min="12051" max="12051" width="4.625" style="4" customWidth="1"/>
    <col min="12052" max="12052" width="0" style="4" hidden="1" customWidth="1"/>
    <col min="12053" max="12053" width="5.625" style="4" customWidth="1"/>
    <col min="12054" max="12054" width="8.625" style="4" customWidth="1"/>
    <col min="12055" max="12249" width="9" style="4"/>
    <col min="12250" max="12250" width="9.25" style="4" customWidth="1"/>
    <col min="12251" max="12295" width="2.375" style="4" customWidth="1"/>
    <col min="12296" max="12296" width="5.625" style="4" customWidth="1"/>
    <col min="12297" max="12299" width="4.625" style="4" customWidth="1"/>
    <col min="12300" max="12302" width="0" style="4" hidden="1" customWidth="1"/>
    <col min="12303" max="12303" width="4.625" style="4" customWidth="1"/>
    <col min="12304" max="12306" width="0" style="4" hidden="1" customWidth="1"/>
    <col min="12307" max="12307" width="4.625" style="4" customWidth="1"/>
    <col min="12308" max="12308" width="0" style="4" hidden="1" customWidth="1"/>
    <col min="12309" max="12309" width="5.625" style="4" customWidth="1"/>
    <col min="12310" max="12310" width="8.625" style="4" customWidth="1"/>
    <col min="12311" max="12505" width="9" style="4"/>
    <col min="12506" max="12506" width="9.25" style="4" customWidth="1"/>
    <col min="12507" max="12551" width="2.375" style="4" customWidth="1"/>
    <col min="12552" max="12552" width="5.625" style="4" customWidth="1"/>
    <col min="12553" max="12555" width="4.625" style="4" customWidth="1"/>
    <col min="12556" max="12558" width="0" style="4" hidden="1" customWidth="1"/>
    <col min="12559" max="12559" width="4.625" style="4" customWidth="1"/>
    <col min="12560" max="12562" width="0" style="4" hidden="1" customWidth="1"/>
    <col min="12563" max="12563" width="4.625" style="4" customWidth="1"/>
    <col min="12564" max="12564" width="0" style="4" hidden="1" customWidth="1"/>
    <col min="12565" max="12565" width="5.625" style="4" customWidth="1"/>
    <col min="12566" max="12566" width="8.625" style="4" customWidth="1"/>
    <col min="12567" max="12761" width="9" style="4"/>
    <col min="12762" max="12762" width="9.25" style="4" customWidth="1"/>
    <col min="12763" max="12807" width="2.375" style="4" customWidth="1"/>
    <col min="12808" max="12808" width="5.625" style="4" customWidth="1"/>
    <col min="12809" max="12811" width="4.625" style="4" customWidth="1"/>
    <col min="12812" max="12814" width="0" style="4" hidden="1" customWidth="1"/>
    <col min="12815" max="12815" width="4.625" style="4" customWidth="1"/>
    <col min="12816" max="12818" width="0" style="4" hidden="1" customWidth="1"/>
    <col min="12819" max="12819" width="4.625" style="4" customWidth="1"/>
    <col min="12820" max="12820" width="0" style="4" hidden="1" customWidth="1"/>
    <col min="12821" max="12821" width="5.625" style="4" customWidth="1"/>
    <col min="12822" max="12822" width="8.625" style="4" customWidth="1"/>
    <col min="12823" max="13017" width="9" style="4"/>
    <col min="13018" max="13018" width="9.25" style="4" customWidth="1"/>
    <col min="13019" max="13063" width="2.375" style="4" customWidth="1"/>
    <col min="13064" max="13064" width="5.625" style="4" customWidth="1"/>
    <col min="13065" max="13067" width="4.625" style="4" customWidth="1"/>
    <col min="13068" max="13070" width="0" style="4" hidden="1" customWidth="1"/>
    <col min="13071" max="13071" width="4.625" style="4" customWidth="1"/>
    <col min="13072" max="13074" width="0" style="4" hidden="1" customWidth="1"/>
    <col min="13075" max="13075" width="4.625" style="4" customWidth="1"/>
    <col min="13076" max="13076" width="0" style="4" hidden="1" customWidth="1"/>
    <col min="13077" max="13077" width="5.625" style="4" customWidth="1"/>
    <col min="13078" max="13078" width="8.625" style="4" customWidth="1"/>
    <col min="13079" max="13273" width="9" style="4"/>
    <col min="13274" max="13274" width="9.25" style="4" customWidth="1"/>
    <col min="13275" max="13319" width="2.375" style="4" customWidth="1"/>
    <col min="13320" max="13320" width="5.625" style="4" customWidth="1"/>
    <col min="13321" max="13323" width="4.625" style="4" customWidth="1"/>
    <col min="13324" max="13326" width="0" style="4" hidden="1" customWidth="1"/>
    <col min="13327" max="13327" width="4.625" style="4" customWidth="1"/>
    <col min="13328" max="13330" width="0" style="4" hidden="1" customWidth="1"/>
    <col min="13331" max="13331" width="4.625" style="4" customWidth="1"/>
    <col min="13332" max="13332" width="0" style="4" hidden="1" customWidth="1"/>
    <col min="13333" max="13333" width="5.625" style="4" customWidth="1"/>
    <col min="13334" max="13334" width="8.625" style="4" customWidth="1"/>
    <col min="13335" max="13529" width="9" style="4"/>
    <col min="13530" max="13530" width="9.25" style="4" customWidth="1"/>
    <col min="13531" max="13575" width="2.375" style="4" customWidth="1"/>
    <col min="13576" max="13576" width="5.625" style="4" customWidth="1"/>
    <col min="13577" max="13579" width="4.625" style="4" customWidth="1"/>
    <col min="13580" max="13582" width="0" style="4" hidden="1" customWidth="1"/>
    <col min="13583" max="13583" width="4.625" style="4" customWidth="1"/>
    <col min="13584" max="13586" width="0" style="4" hidden="1" customWidth="1"/>
    <col min="13587" max="13587" width="4.625" style="4" customWidth="1"/>
    <col min="13588" max="13588" width="0" style="4" hidden="1" customWidth="1"/>
    <col min="13589" max="13589" width="5.625" style="4" customWidth="1"/>
    <col min="13590" max="13590" width="8.625" style="4" customWidth="1"/>
    <col min="13591" max="13785" width="9" style="4"/>
    <col min="13786" max="13786" width="9.25" style="4" customWidth="1"/>
    <col min="13787" max="13831" width="2.375" style="4" customWidth="1"/>
    <col min="13832" max="13832" width="5.625" style="4" customWidth="1"/>
    <col min="13833" max="13835" width="4.625" style="4" customWidth="1"/>
    <col min="13836" max="13838" width="0" style="4" hidden="1" customWidth="1"/>
    <col min="13839" max="13839" width="4.625" style="4" customWidth="1"/>
    <col min="13840" max="13842" width="0" style="4" hidden="1" customWidth="1"/>
    <col min="13843" max="13843" width="4.625" style="4" customWidth="1"/>
    <col min="13844" max="13844" width="0" style="4" hidden="1" customWidth="1"/>
    <col min="13845" max="13845" width="5.625" style="4" customWidth="1"/>
    <col min="13846" max="13846" width="8.625" style="4" customWidth="1"/>
    <col min="13847" max="14041" width="9" style="4"/>
    <col min="14042" max="14042" width="9.25" style="4" customWidth="1"/>
    <col min="14043" max="14087" width="2.375" style="4" customWidth="1"/>
    <col min="14088" max="14088" width="5.625" style="4" customWidth="1"/>
    <col min="14089" max="14091" width="4.625" style="4" customWidth="1"/>
    <col min="14092" max="14094" width="0" style="4" hidden="1" customWidth="1"/>
    <col min="14095" max="14095" width="4.625" style="4" customWidth="1"/>
    <col min="14096" max="14098" width="0" style="4" hidden="1" customWidth="1"/>
    <col min="14099" max="14099" width="4.625" style="4" customWidth="1"/>
    <col min="14100" max="14100" width="0" style="4" hidden="1" customWidth="1"/>
    <col min="14101" max="14101" width="5.625" style="4" customWidth="1"/>
    <col min="14102" max="14102" width="8.625" style="4" customWidth="1"/>
    <col min="14103" max="14297" width="9" style="4"/>
    <col min="14298" max="14298" width="9.25" style="4" customWidth="1"/>
    <col min="14299" max="14343" width="2.375" style="4" customWidth="1"/>
    <col min="14344" max="14344" width="5.625" style="4" customWidth="1"/>
    <col min="14345" max="14347" width="4.625" style="4" customWidth="1"/>
    <col min="14348" max="14350" width="0" style="4" hidden="1" customWidth="1"/>
    <col min="14351" max="14351" width="4.625" style="4" customWidth="1"/>
    <col min="14352" max="14354" width="0" style="4" hidden="1" customWidth="1"/>
    <col min="14355" max="14355" width="4.625" style="4" customWidth="1"/>
    <col min="14356" max="14356" width="0" style="4" hidden="1" customWidth="1"/>
    <col min="14357" max="14357" width="5.625" style="4" customWidth="1"/>
    <col min="14358" max="14358" width="8.625" style="4" customWidth="1"/>
    <col min="14359" max="14553" width="9" style="4"/>
    <col min="14554" max="14554" width="9.25" style="4" customWidth="1"/>
    <col min="14555" max="14599" width="2.375" style="4" customWidth="1"/>
    <col min="14600" max="14600" width="5.625" style="4" customWidth="1"/>
    <col min="14601" max="14603" width="4.625" style="4" customWidth="1"/>
    <col min="14604" max="14606" width="0" style="4" hidden="1" customWidth="1"/>
    <col min="14607" max="14607" width="4.625" style="4" customWidth="1"/>
    <col min="14608" max="14610" width="0" style="4" hidden="1" customWidth="1"/>
    <col min="14611" max="14611" width="4.625" style="4" customWidth="1"/>
    <col min="14612" max="14612" width="0" style="4" hidden="1" customWidth="1"/>
    <col min="14613" max="14613" width="5.625" style="4" customWidth="1"/>
    <col min="14614" max="14614" width="8.625" style="4" customWidth="1"/>
    <col min="14615" max="14809" width="9" style="4"/>
    <col min="14810" max="14810" width="9.25" style="4" customWidth="1"/>
    <col min="14811" max="14855" width="2.375" style="4" customWidth="1"/>
    <col min="14856" max="14856" width="5.625" style="4" customWidth="1"/>
    <col min="14857" max="14859" width="4.625" style="4" customWidth="1"/>
    <col min="14860" max="14862" width="0" style="4" hidden="1" customWidth="1"/>
    <col min="14863" max="14863" width="4.625" style="4" customWidth="1"/>
    <col min="14864" max="14866" width="0" style="4" hidden="1" customWidth="1"/>
    <col min="14867" max="14867" width="4.625" style="4" customWidth="1"/>
    <col min="14868" max="14868" width="0" style="4" hidden="1" customWidth="1"/>
    <col min="14869" max="14869" width="5.625" style="4" customWidth="1"/>
    <col min="14870" max="14870" width="8.625" style="4" customWidth="1"/>
    <col min="14871" max="15065" width="9" style="4"/>
    <col min="15066" max="15066" width="9.25" style="4" customWidth="1"/>
    <col min="15067" max="15111" width="2.375" style="4" customWidth="1"/>
    <col min="15112" max="15112" width="5.625" style="4" customWidth="1"/>
    <col min="15113" max="15115" width="4.625" style="4" customWidth="1"/>
    <col min="15116" max="15118" width="0" style="4" hidden="1" customWidth="1"/>
    <col min="15119" max="15119" width="4.625" style="4" customWidth="1"/>
    <col min="15120" max="15122" width="0" style="4" hidden="1" customWidth="1"/>
    <col min="15123" max="15123" width="4.625" style="4" customWidth="1"/>
    <col min="15124" max="15124" width="0" style="4" hidden="1" customWidth="1"/>
    <col min="15125" max="15125" width="5.625" style="4" customWidth="1"/>
    <col min="15126" max="15126" width="8.625" style="4" customWidth="1"/>
    <col min="15127" max="15321" width="9" style="4"/>
    <col min="15322" max="15322" width="9.25" style="4" customWidth="1"/>
    <col min="15323" max="15367" width="2.375" style="4" customWidth="1"/>
    <col min="15368" max="15368" width="5.625" style="4" customWidth="1"/>
    <col min="15369" max="15371" width="4.625" style="4" customWidth="1"/>
    <col min="15372" max="15374" width="0" style="4" hidden="1" customWidth="1"/>
    <col min="15375" max="15375" width="4.625" style="4" customWidth="1"/>
    <col min="15376" max="15378" width="0" style="4" hidden="1" customWidth="1"/>
    <col min="15379" max="15379" width="4.625" style="4" customWidth="1"/>
    <col min="15380" max="15380" width="0" style="4" hidden="1" customWidth="1"/>
    <col min="15381" max="15381" width="5.625" style="4" customWidth="1"/>
    <col min="15382" max="15382" width="8.625" style="4" customWidth="1"/>
    <col min="15383" max="15577" width="9" style="4"/>
    <col min="15578" max="15578" width="9.25" style="4" customWidth="1"/>
    <col min="15579" max="15623" width="2.375" style="4" customWidth="1"/>
    <col min="15624" max="15624" width="5.625" style="4" customWidth="1"/>
    <col min="15625" max="15627" width="4.625" style="4" customWidth="1"/>
    <col min="15628" max="15630" width="0" style="4" hidden="1" customWidth="1"/>
    <col min="15631" max="15631" width="4.625" style="4" customWidth="1"/>
    <col min="15632" max="15634" width="0" style="4" hidden="1" customWidth="1"/>
    <col min="15635" max="15635" width="4.625" style="4" customWidth="1"/>
    <col min="15636" max="15636" width="0" style="4" hidden="1" customWidth="1"/>
    <col min="15637" max="15637" width="5.625" style="4" customWidth="1"/>
    <col min="15638" max="15638" width="8.625" style="4" customWidth="1"/>
    <col min="15639" max="15833" width="9" style="4"/>
    <col min="15834" max="15834" width="9.25" style="4" customWidth="1"/>
    <col min="15835" max="15879" width="2.375" style="4" customWidth="1"/>
    <col min="15880" max="15880" width="5.625" style="4" customWidth="1"/>
    <col min="15881" max="15883" width="4.625" style="4" customWidth="1"/>
    <col min="15884" max="15886" width="0" style="4" hidden="1" customWidth="1"/>
    <col min="15887" max="15887" width="4.625" style="4" customWidth="1"/>
    <col min="15888" max="15890" width="0" style="4" hidden="1" customWidth="1"/>
    <col min="15891" max="15891" width="4.625" style="4" customWidth="1"/>
    <col min="15892" max="15892" width="0" style="4" hidden="1" customWidth="1"/>
    <col min="15893" max="15893" width="5.625" style="4" customWidth="1"/>
    <col min="15894" max="15894" width="8.625" style="4" customWidth="1"/>
    <col min="15895" max="16089" width="9" style="4"/>
    <col min="16090" max="16090" width="9.25" style="4" customWidth="1"/>
    <col min="16091" max="16135" width="2.375" style="4" customWidth="1"/>
    <col min="16136" max="16136" width="5.625" style="4" customWidth="1"/>
    <col min="16137" max="16139" width="4.625" style="4" customWidth="1"/>
    <col min="16140" max="16142" width="0" style="4" hidden="1" customWidth="1"/>
    <col min="16143" max="16143" width="4.625" style="4" customWidth="1"/>
    <col min="16144" max="16146" width="0" style="4" hidden="1" customWidth="1"/>
    <col min="16147" max="16147" width="4.625" style="4" customWidth="1"/>
    <col min="16148" max="16148" width="0" style="4" hidden="1" customWidth="1"/>
    <col min="16149" max="16149" width="5.625" style="4" customWidth="1"/>
    <col min="16150" max="16150" width="8.625" style="4" customWidth="1"/>
    <col min="16151" max="16384" width="9" style="4"/>
  </cols>
  <sheetData>
    <row r="1" spans="1:34" ht="18" customHeight="1">
      <c r="X1" s="5" t="s">
        <v>144</v>
      </c>
    </row>
    <row r="2" spans="1:34" s="11" customFormat="1" ht="18" customHeight="1">
      <c r="A2" s="7" t="s">
        <v>62</v>
      </c>
      <c r="B2" s="8"/>
      <c r="C2" s="8"/>
      <c r="D2" s="8"/>
      <c r="E2" s="8"/>
      <c r="F2" s="8"/>
      <c r="G2" s="9"/>
      <c r="H2" s="9"/>
      <c r="I2" s="9"/>
      <c r="J2" s="9"/>
      <c r="K2" s="9"/>
      <c r="L2" s="9"/>
      <c r="M2" s="9"/>
      <c r="N2" s="9"/>
      <c r="O2" s="9"/>
      <c r="P2" s="9"/>
      <c r="S2" s="12" t="s">
        <v>46</v>
      </c>
      <c r="T2" s="12"/>
      <c r="U2" s="12"/>
      <c r="V2" s="12"/>
      <c r="W2" s="12"/>
      <c r="X2" s="12"/>
      <c r="Z2" s="13"/>
    </row>
    <row r="3" spans="1:34" s="11" customFormat="1" ht="18" customHeight="1">
      <c r="A3" s="14" t="s">
        <v>135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O3" s="10"/>
      <c r="P3" s="10"/>
      <c r="Z3" s="13"/>
    </row>
    <row r="4" spans="1:34" ht="18" customHeight="1">
      <c r="A4" s="16"/>
      <c r="B4" s="17"/>
      <c r="C4" s="17"/>
      <c r="D4" s="17"/>
      <c r="E4" s="17"/>
      <c r="F4" s="17"/>
      <c r="G4" s="18"/>
      <c r="H4" s="18"/>
      <c r="I4" s="18"/>
      <c r="J4" s="18"/>
      <c r="K4" s="18"/>
      <c r="M4" s="4" t="s">
        <v>47</v>
      </c>
      <c r="O4" s="4" t="s">
        <v>48</v>
      </c>
      <c r="S4" s="17"/>
      <c r="T4" s="19"/>
      <c r="U4" s="19"/>
      <c r="V4" s="19"/>
      <c r="W4" s="17"/>
      <c r="X4" s="5"/>
    </row>
    <row r="5" spans="1:34" s="21" customFormat="1" ht="18" customHeight="1">
      <c r="A5" s="20"/>
      <c r="C5" s="22">
        <v>1</v>
      </c>
      <c r="D5" s="22"/>
      <c r="E5" s="22"/>
      <c r="F5" s="22">
        <v>2</v>
      </c>
      <c r="G5" s="22"/>
      <c r="H5" s="22"/>
      <c r="I5" s="22">
        <v>3</v>
      </c>
      <c r="J5" s="22"/>
      <c r="K5" s="22"/>
      <c r="L5" s="22">
        <v>4</v>
      </c>
      <c r="M5" s="22"/>
      <c r="N5" s="22"/>
      <c r="O5" s="22">
        <v>5</v>
      </c>
      <c r="P5" s="22"/>
      <c r="Q5" s="23" t="s">
        <v>49</v>
      </c>
      <c r="S5" s="23"/>
      <c r="T5" s="23" t="s">
        <v>50</v>
      </c>
      <c r="U5" s="23" t="s">
        <v>51</v>
      </c>
      <c r="V5" s="23" t="s">
        <v>52</v>
      </c>
      <c r="Z5" s="6"/>
    </row>
    <row r="6" spans="1:34" s="24" customFormat="1" ht="30" customHeight="1">
      <c r="A6" s="24" t="s">
        <v>136</v>
      </c>
      <c r="B6" s="136" t="str">
        <f>A7</f>
        <v>Ｓ－ＡＣＴ</v>
      </c>
      <c r="C6" s="137"/>
      <c r="D6" s="138"/>
      <c r="E6" s="136" t="str">
        <f>A9</f>
        <v>和泉市1ｓｔ</v>
      </c>
      <c r="F6" s="137"/>
      <c r="G6" s="138"/>
      <c r="H6" s="136" t="str">
        <f>A11</f>
        <v>クリエイト</v>
      </c>
      <c r="I6" s="137"/>
      <c r="J6" s="138"/>
      <c r="K6" s="136" t="str">
        <f>A13</f>
        <v>Ｅｒｂａ</v>
      </c>
      <c r="L6" s="137"/>
      <c r="M6" s="138"/>
      <c r="N6" s="136" t="str">
        <f>A15</f>
        <v>ＲＩＰＡＣＥ1ｓｔ</v>
      </c>
      <c r="O6" s="137"/>
      <c r="P6" s="138"/>
      <c r="Q6" s="25" t="s">
        <v>53</v>
      </c>
      <c r="R6" s="26" t="s">
        <v>54</v>
      </c>
      <c r="S6" s="27" t="s">
        <v>55</v>
      </c>
      <c r="T6" s="25" t="s">
        <v>56</v>
      </c>
      <c r="U6" s="25" t="s">
        <v>47</v>
      </c>
      <c r="V6" s="25" t="s">
        <v>57</v>
      </c>
      <c r="W6" s="28" t="s">
        <v>58</v>
      </c>
      <c r="X6" s="29" t="s">
        <v>59</v>
      </c>
      <c r="Y6" s="30" t="s">
        <v>60</v>
      </c>
      <c r="AA6" s="81" t="s">
        <v>133</v>
      </c>
      <c r="AB6" s="82"/>
      <c r="AC6" s="83"/>
      <c r="AD6" s="82"/>
      <c r="AE6" s="83"/>
      <c r="AF6"/>
      <c r="AG6"/>
      <c r="AH6"/>
    </row>
    <row r="7" spans="1:34" s="42" customFormat="1" ht="18" customHeight="1">
      <c r="A7" s="139" t="s">
        <v>151</v>
      </c>
      <c r="B7" s="31"/>
      <c r="C7" s="32"/>
      <c r="D7" s="33"/>
      <c r="E7" s="34"/>
      <c r="F7" s="35" t="s">
        <v>61</v>
      </c>
      <c r="G7" s="36"/>
      <c r="H7" s="37"/>
      <c r="I7" s="35" t="s">
        <v>61</v>
      </c>
      <c r="J7" s="36"/>
      <c r="K7" s="37"/>
      <c r="L7" s="35" t="s">
        <v>61</v>
      </c>
      <c r="M7" s="36"/>
      <c r="N7" s="37"/>
      <c r="O7" s="35" t="s">
        <v>61</v>
      </c>
      <c r="P7" s="36"/>
      <c r="Q7" s="141">
        <f>COUNTIF(B8:P8,"○")*3+COUNTIF(B8:P8,"△")</f>
        <v>0</v>
      </c>
      <c r="R7" s="143"/>
      <c r="S7" s="147"/>
      <c r="T7" s="149">
        <f>U7-V7</f>
        <v>0</v>
      </c>
      <c r="U7" s="149">
        <f>SUM(B7,E7,H7,K7,N7)</f>
        <v>0</v>
      </c>
      <c r="V7" s="141">
        <f>SUM(D7,G7,J7,M7,P7)</f>
        <v>0</v>
      </c>
      <c r="W7" s="156" t="e">
        <f>#REF!-V7</f>
        <v>#REF!</v>
      </c>
      <c r="X7" s="157"/>
      <c r="Y7" s="151"/>
      <c r="Z7" s="181" t="s">
        <v>138</v>
      </c>
      <c r="AA7" s="2">
        <v>1</v>
      </c>
      <c r="AB7" s="99" t="s">
        <v>3</v>
      </c>
      <c r="AC7" s="152"/>
      <c r="AD7" s="153"/>
      <c r="AE7" s="154"/>
      <c r="AF7" t="s">
        <v>63</v>
      </c>
      <c r="AG7" t="s">
        <v>64</v>
      </c>
      <c r="AH7" s="84">
        <v>10</v>
      </c>
    </row>
    <row r="8" spans="1:34" s="42" customFormat="1" ht="18" customHeight="1">
      <c r="A8" s="140"/>
      <c r="B8" s="43"/>
      <c r="C8" s="44" t="str">
        <f>IF(B7="","", IF(B7&gt;D7,"○",IF(B7=D7,"△",IF(B7&lt;D7,"×",))))</f>
        <v/>
      </c>
      <c r="D8" s="45"/>
      <c r="E8" s="46"/>
      <c r="F8" s="47" t="str">
        <f>IF(E7="","", IF(E7&gt;G7,"○",IF(E7=G7,"△",IF(E7&lt;G7,"×",))))</f>
        <v/>
      </c>
      <c r="G8" s="48"/>
      <c r="H8" s="46"/>
      <c r="I8" s="47" t="str">
        <f>IF(H7="","", IF(H7&gt;J7,"○",IF(H7=J7,"△",IF(H7&lt;J7,"×",))))</f>
        <v/>
      </c>
      <c r="J8" s="48"/>
      <c r="K8" s="46"/>
      <c r="L8" s="47" t="str">
        <f>IF(K7="","", IF(K7&gt;M7,"○",IF(K7=M7,"△",IF(K7&lt;M7,"×",))))</f>
        <v/>
      </c>
      <c r="M8" s="48"/>
      <c r="N8" s="46"/>
      <c r="O8" s="47" t="str">
        <f>IF(N7="","", IF(N7&gt;P7,"○",IF(N7=P7,"△",IF(N7&lt;P7,"×",))))</f>
        <v/>
      </c>
      <c r="P8" s="48"/>
      <c r="Q8" s="142"/>
      <c r="R8" s="144"/>
      <c r="S8" s="148"/>
      <c r="T8" s="150"/>
      <c r="U8" s="150"/>
      <c r="V8" s="142"/>
      <c r="W8" s="140"/>
      <c r="X8" s="158"/>
      <c r="Y8" s="151"/>
      <c r="Z8" s="13"/>
      <c r="AA8" s="2">
        <v>2</v>
      </c>
      <c r="AB8" s="99" t="s">
        <v>4</v>
      </c>
      <c r="AC8" s="155"/>
      <c r="AD8" s="155"/>
      <c r="AE8" s="155"/>
      <c r="AF8"/>
      <c r="AG8" t="s">
        <v>65</v>
      </c>
      <c r="AH8" s="85"/>
    </row>
    <row r="9" spans="1:34" s="42" customFormat="1" ht="18" customHeight="1">
      <c r="A9" s="145" t="s">
        <v>170</v>
      </c>
      <c r="B9" s="49" t="str">
        <f>IF(G7="","",G7)</f>
        <v/>
      </c>
      <c r="C9" s="50" t="s">
        <v>61</v>
      </c>
      <c r="D9" s="51" t="str">
        <f>IF(E7="","",E7)</f>
        <v/>
      </c>
      <c r="E9" s="31"/>
      <c r="F9" s="32"/>
      <c r="G9" s="33"/>
      <c r="H9" s="52"/>
      <c r="I9" s="53" t="s">
        <v>61</v>
      </c>
      <c r="J9" s="54"/>
      <c r="K9" s="37"/>
      <c r="L9" s="35" t="s">
        <v>61</v>
      </c>
      <c r="M9" s="36"/>
      <c r="N9" s="55"/>
      <c r="O9" s="35" t="s">
        <v>61</v>
      </c>
      <c r="P9" s="36"/>
      <c r="Q9" s="141">
        <f>COUNTIF(B10:P10,"○")*3+COUNTIF(B10:P10,"△")</f>
        <v>0</v>
      </c>
      <c r="R9" s="143"/>
      <c r="S9" s="147"/>
      <c r="T9" s="149">
        <f>U9-V9</f>
        <v>0</v>
      </c>
      <c r="U9" s="149">
        <f>SUM(B9,E9,H9,K9,N9)</f>
        <v>0</v>
      </c>
      <c r="V9" s="141">
        <f>SUM(D9,G9,J9,M9,P9)</f>
        <v>0</v>
      </c>
      <c r="W9" s="139" t="e">
        <f>#REF!-V9</f>
        <v>#REF!</v>
      </c>
      <c r="X9" s="157"/>
      <c r="Y9" s="151"/>
      <c r="Z9" s="13"/>
      <c r="AA9" s="94">
        <v>3</v>
      </c>
      <c r="AB9" s="99" t="s">
        <v>21</v>
      </c>
      <c r="AC9" s="155"/>
      <c r="AD9" s="155"/>
      <c r="AE9" s="155"/>
      <c r="AF9"/>
      <c r="AG9" t="s">
        <v>66</v>
      </c>
      <c r="AH9" s="86">
        <f>ROUNDDOWN(AH8/AH7,2)</f>
        <v>0</v>
      </c>
    </row>
    <row r="10" spans="1:34" s="42" customFormat="1" ht="18" customHeight="1">
      <c r="A10" s="146"/>
      <c r="B10" s="56"/>
      <c r="C10" s="57" t="str">
        <f>IF(B9="","", IF(B9&gt;D9,"○",IF(B9=D9,"△",IF(B9&lt;D9,"×",))))</f>
        <v/>
      </c>
      <c r="D10" s="58"/>
      <c r="E10" s="43"/>
      <c r="F10" s="44" t="str">
        <f>IF(E9="","", IF(E9&gt;G9,"○",IF(E9=G9,"△",IF(E9&lt;G9,"×",))))</f>
        <v/>
      </c>
      <c r="G10" s="45"/>
      <c r="H10" s="59"/>
      <c r="I10" s="47" t="str">
        <f>IF(H9="","", IF(H9&gt;J9,"○",IF(H9=J9,"△",IF(H9&lt;J9,"×",))))</f>
        <v/>
      </c>
      <c r="J10" s="48"/>
      <c r="K10" s="59"/>
      <c r="L10" s="47" t="str">
        <f>IF(K9="","", IF(K9&gt;M9,"○",IF(K9=M9,"△",IF(K9&lt;M9,"×",))))</f>
        <v/>
      </c>
      <c r="M10" s="48"/>
      <c r="N10" s="59"/>
      <c r="O10" s="47" t="str">
        <f>IF(N9="","", IF(N9&gt;P9,"○",IF(N9=P9,"△",IF(N9&lt;P9,"×",))))</f>
        <v/>
      </c>
      <c r="P10" s="48"/>
      <c r="Q10" s="142"/>
      <c r="R10" s="144"/>
      <c r="S10" s="148"/>
      <c r="T10" s="150"/>
      <c r="U10" s="150"/>
      <c r="V10" s="142"/>
      <c r="W10" s="140"/>
      <c r="X10" s="158"/>
      <c r="Y10" s="151"/>
      <c r="Z10" s="13"/>
      <c r="AA10" s="2">
        <v>4</v>
      </c>
      <c r="AB10" s="99" t="s">
        <v>28</v>
      </c>
      <c r="AC10" s="155"/>
      <c r="AD10" s="155"/>
      <c r="AE10" s="155"/>
      <c r="AF10"/>
      <c r="AG10" t="s">
        <v>67</v>
      </c>
      <c r="AH10" s="85">
        <v>0</v>
      </c>
    </row>
    <row r="11" spans="1:34" s="42" customFormat="1" ht="18" customHeight="1">
      <c r="A11" s="145" t="s">
        <v>152</v>
      </c>
      <c r="B11" s="49" t="str">
        <f>IF(J7="","",J7)</f>
        <v/>
      </c>
      <c r="C11" s="50" t="s">
        <v>61</v>
      </c>
      <c r="D11" s="51" t="str">
        <f>IF(H7="","",H7)</f>
        <v/>
      </c>
      <c r="E11" s="49" t="str">
        <f>IF(J9="","",J9)</f>
        <v/>
      </c>
      <c r="F11" s="50" t="s">
        <v>61</v>
      </c>
      <c r="G11" s="51" t="str">
        <f>IF(H9="","",H9)</f>
        <v/>
      </c>
      <c r="H11" s="31"/>
      <c r="I11" s="32"/>
      <c r="J11" s="33"/>
      <c r="K11" s="60"/>
      <c r="L11" s="61" t="s">
        <v>61</v>
      </c>
      <c r="M11" s="62"/>
      <c r="N11" s="37"/>
      <c r="O11" s="35" t="s">
        <v>61</v>
      </c>
      <c r="P11" s="36"/>
      <c r="Q11" s="141">
        <f>COUNTIF(B12:P12,"○")*3+COUNTIF(B12:P12,"△")</f>
        <v>0</v>
      </c>
      <c r="R11" s="143"/>
      <c r="S11" s="147"/>
      <c r="T11" s="149">
        <f>U11-V11</f>
        <v>0</v>
      </c>
      <c r="U11" s="149">
        <f>SUM(B11,E11,H11,K11,N11)</f>
        <v>0</v>
      </c>
      <c r="V11" s="141">
        <f>SUM(D11,G11,J11,M11,P11)</f>
        <v>0</v>
      </c>
      <c r="W11" s="139" t="e">
        <f>#REF!-V11</f>
        <v>#REF!</v>
      </c>
      <c r="X11" s="157"/>
      <c r="Y11" s="151"/>
      <c r="Z11" s="13"/>
      <c r="AA11" s="2">
        <v>5</v>
      </c>
      <c r="AB11" s="99" t="s">
        <v>38</v>
      </c>
      <c r="AC11" s="155"/>
      <c r="AD11" s="155"/>
      <c r="AE11" s="155"/>
      <c r="AF11"/>
      <c r="AG11" t="s">
        <v>68</v>
      </c>
      <c r="AH11" s="84">
        <f>AH7-AH8-AH10</f>
        <v>10</v>
      </c>
    </row>
    <row r="12" spans="1:34" s="42" customFormat="1" ht="18" customHeight="1">
      <c r="A12" s="146"/>
      <c r="B12" s="56"/>
      <c r="C12" s="57" t="str">
        <f>IF(B11="","", IF(B11&gt;D11,"○",IF(B11=D11,"△",IF(B11&lt;D11,"×",))))</f>
        <v/>
      </c>
      <c r="D12" s="58"/>
      <c r="E12" s="63"/>
      <c r="F12" s="64" t="str">
        <f>IF(E11="","", IF(E11&gt;G11,"○",IF(E11=G11,"△",IF(E11&lt;G11,"×",))))</f>
        <v/>
      </c>
      <c r="G12" s="65"/>
      <c r="H12" s="43"/>
      <c r="I12" s="44" t="str">
        <f>IF(H11="","", IF(H11&gt;J11,"○",IF(H11=J11,"△",IF(H11&lt;J11,"×",))))</f>
        <v/>
      </c>
      <c r="J12" s="45"/>
      <c r="K12" s="59"/>
      <c r="L12" s="47" t="str">
        <f>IF(K11="","", IF(K11&gt;M11,"○",IF(K11=M11,"△",IF(K11&lt;M11,"×",))))</f>
        <v/>
      </c>
      <c r="M12" s="48"/>
      <c r="N12" s="59"/>
      <c r="O12" s="47" t="str">
        <f>IF(N11="","", IF(N11&gt;P11,"○",IF(N11=P11,"△",IF(N11&lt;P11,"×",))))</f>
        <v/>
      </c>
      <c r="P12" s="48"/>
      <c r="Q12" s="142"/>
      <c r="R12" s="144"/>
      <c r="S12" s="148"/>
      <c r="T12" s="150"/>
      <c r="U12" s="150"/>
      <c r="V12" s="142"/>
      <c r="W12" s="140"/>
      <c r="X12" s="158"/>
      <c r="Y12" s="151"/>
      <c r="Z12" s="13"/>
      <c r="AA12"/>
      <c r="AB12"/>
      <c r="AC12"/>
      <c r="AD12"/>
      <c r="AE12"/>
      <c r="AF12"/>
      <c r="AG12"/>
      <c r="AH12"/>
    </row>
    <row r="13" spans="1:34" s="42" customFormat="1" ht="18" customHeight="1">
      <c r="A13" s="145" t="s">
        <v>153</v>
      </c>
      <c r="B13" s="49" t="str">
        <f>IF(M7="","",M7)</f>
        <v/>
      </c>
      <c r="C13" s="50" t="s">
        <v>61</v>
      </c>
      <c r="D13" s="51" t="str">
        <f>IF(K7="","",K7)</f>
        <v/>
      </c>
      <c r="E13" s="49" t="str">
        <f>IF(M9="","",M9)</f>
        <v/>
      </c>
      <c r="F13" s="50" t="s">
        <v>61</v>
      </c>
      <c r="G13" s="51" t="str">
        <f>IF(K9="","",K9)</f>
        <v/>
      </c>
      <c r="H13" s="49" t="str">
        <f>IF(M11="","",M11)</f>
        <v/>
      </c>
      <c r="I13" s="50" t="s">
        <v>61</v>
      </c>
      <c r="J13" s="51" t="str">
        <f>IF(K11="","",K11)</f>
        <v/>
      </c>
      <c r="K13" s="31"/>
      <c r="L13" s="32"/>
      <c r="M13" s="33"/>
      <c r="N13" s="37"/>
      <c r="O13" s="35" t="s">
        <v>61</v>
      </c>
      <c r="P13" s="36"/>
      <c r="Q13" s="141">
        <f>COUNTIF(B14:P14,"○")*3+COUNTIF(B14:P14,"△")</f>
        <v>0</v>
      </c>
      <c r="R13" s="143"/>
      <c r="S13" s="147"/>
      <c r="T13" s="149">
        <f>U13-V13</f>
        <v>0</v>
      </c>
      <c r="U13" s="149">
        <f>SUM(B13,E13,H13,K13,N13)</f>
        <v>0</v>
      </c>
      <c r="V13" s="141">
        <f>SUM(D13,G13,J13,M13,P13)</f>
        <v>0</v>
      </c>
      <c r="W13" s="139" t="e">
        <f>#REF!-V13</f>
        <v>#REF!</v>
      </c>
      <c r="X13" s="157"/>
      <c r="Y13" s="159"/>
      <c r="Z13" s="13"/>
      <c r="AA13"/>
      <c r="AB13"/>
      <c r="AC13"/>
      <c r="AD13"/>
      <c r="AE13"/>
      <c r="AF13"/>
      <c r="AG13" s="160" t="s">
        <v>69</v>
      </c>
      <c r="AH13" s="160"/>
    </row>
    <row r="14" spans="1:34" s="42" customFormat="1" ht="18" customHeight="1">
      <c r="A14" s="146"/>
      <c r="B14" s="56"/>
      <c r="C14" s="57" t="str">
        <f>IF(B13="","", IF(B13&gt;D13,"○",IF(B13=D13,"△",IF(B13&lt;D13,"×",))))</f>
        <v/>
      </c>
      <c r="D14" s="58"/>
      <c r="E14" s="63"/>
      <c r="F14" s="64" t="str">
        <f>IF(E13="","", IF(E13&gt;G13,"○",IF(E13=G13,"△",IF(E13&lt;G13,"×",))))</f>
        <v/>
      </c>
      <c r="G14" s="65"/>
      <c r="H14" s="63"/>
      <c r="I14" s="64" t="str">
        <f>IF(H13="","", IF(H13&gt;J13,"○",IF(H13=J13,"△",IF(H13&lt;J13,"×",))))</f>
        <v/>
      </c>
      <c r="J14" s="65"/>
      <c r="K14" s="43"/>
      <c r="L14" s="44" t="str">
        <f>IF(K13="","", IF(K13&gt;M13,"○",IF(K13=M13,"△",IF(K13&lt;M13,"×",))))</f>
        <v/>
      </c>
      <c r="M14" s="45"/>
      <c r="N14" s="59"/>
      <c r="O14" s="47" t="str">
        <f>IF(N13="","", IF(N13&gt;P13,"○",IF(N13=P13,"△",IF(N13&lt;P13,"×",))))</f>
        <v/>
      </c>
      <c r="P14" s="48"/>
      <c r="Q14" s="142"/>
      <c r="R14" s="144"/>
      <c r="S14" s="148"/>
      <c r="T14" s="150"/>
      <c r="U14" s="150"/>
      <c r="V14" s="142"/>
      <c r="W14" s="140"/>
      <c r="X14" s="158"/>
      <c r="Y14" s="159"/>
      <c r="Z14" s="13"/>
      <c r="AA14" s="94">
        <v>1</v>
      </c>
      <c r="AB14" s="99"/>
      <c r="AC14" s="95"/>
      <c r="AD14" s="96" t="s">
        <v>73</v>
      </c>
      <c r="AE14" s="97"/>
      <c r="AF14" s="99"/>
      <c r="AG14" s="93"/>
      <c r="AH14" s="128"/>
    </row>
    <row r="15" spans="1:34" s="42" customFormat="1" ht="18" customHeight="1">
      <c r="A15" s="145" t="s">
        <v>154</v>
      </c>
      <c r="B15" s="49" t="str">
        <f>IF(P7="","",P7)</f>
        <v/>
      </c>
      <c r="C15" s="50" t="s">
        <v>61</v>
      </c>
      <c r="D15" s="51" t="str">
        <f>IF(N7="","",N7)</f>
        <v/>
      </c>
      <c r="E15" s="49" t="str">
        <f>IF(P9="","",P9)</f>
        <v/>
      </c>
      <c r="F15" s="50" t="s">
        <v>61</v>
      </c>
      <c r="G15" s="51" t="str">
        <f>IF(N9="","",N9)</f>
        <v/>
      </c>
      <c r="H15" s="49" t="str">
        <f>IF(P11="","",P11)</f>
        <v/>
      </c>
      <c r="I15" s="50" t="s">
        <v>61</v>
      </c>
      <c r="J15" s="51" t="str">
        <f>IF(N11="","",N11)</f>
        <v/>
      </c>
      <c r="K15" s="49" t="str">
        <f>IF(P13="","",P13)</f>
        <v/>
      </c>
      <c r="L15" s="50" t="s">
        <v>61</v>
      </c>
      <c r="M15" s="51" t="str">
        <f>IF(N13="","",N13)</f>
        <v/>
      </c>
      <c r="N15" s="31"/>
      <c r="O15" s="32"/>
      <c r="P15" s="33"/>
      <c r="Q15" s="141">
        <f>COUNTIF(B16:P16,"○")*3+COUNTIF(B16:P16,"△")</f>
        <v>0</v>
      </c>
      <c r="R15" s="143"/>
      <c r="S15" s="147"/>
      <c r="T15" s="149">
        <f>U15-V15</f>
        <v>0</v>
      </c>
      <c r="U15" s="149">
        <f>SUM(B15,E15,H15,K15,N15)</f>
        <v>0</v>
      </c>
      <c r="V15" s="141">
        <f>SUM(D15,G15,J15,M15,P15)</f>
        <v>0</v>
      </c>
      <c r="W15" s="139" t="e">
        <f>#REF!-V15</f>
        <v>#REF!</v>
      </c>
      <c r="X15" s="157"/>
      <c r="Y15" s="151"/>
      <c r="Z15" s="13"/>
      <c r="AA15" s="94">
        <v>2</v>
      </c>
      <c r="AB15" s="99"/>
      <c r="AC15" s="95"/>
      <c r="AD15" s="96" t="s">
        <v>73</v>
      </c>
      <c r="AE15" s="97"/>
      <c r="AF15" s="99"/>
      <c r="AG15" s="93"/>
      <c r="AH15" s="128"/>
    </row>
    <row r="16" spans="1:34" s="42" customFormat="1" ht="18" customHeight="1">
      <c r="A16" s="146"/>
      <c r="B16" s="56"/>
      <c r="C16" s="57" t="str">
        <f>IF(B15="","", IF(B15&gt;D15,"○",IF(B15=D15,"△",IF(B15&lt;D15,"×",))))</f>
        <v/>
      </c>
      <c r="D16" s="58"/>
      <c r="E16" s="63"/>
      <c r="F16" s="64" t="str">
        <f>IF(E15="","", IF(E15&gt;G15,"○",IF(E15=G15,"△",IF(E15&lt;G15,"×",))))</f>
        <v/>
      </c>
      <c r="G16" s="65"/>
      <c r="H16" s="63"/>
      <c r="I16" s="64" t="str">
        <f>IF(H15="","", IF(H15&gt;J15,"○",IF(H15=J15,"△",IF(H15&lt;J15,"×",))))</f>
        <v/>
      </c>
      <c r="J16" s="65"/>
      <c r="K16" s="63"/>
      <c r="L16" s="64" t="str">
        <f>IF(K15="","", IF(K15&gt;M15,"○",IF(K15=M15,"△",IF(K15&lt;M15,"×",))))</f>
        <v/>
      </c>
      <c r="M16" s="65"/>
      <c r="N16" s="43"/>
      <c r="O16" s="44" t="str">
        <f>IF(N15="","", IF(N15&gt;P15,"○",IF(N15=P15,"△",IF(N15&lt;P15,"×",))))</f>
        <v/>
      </c>
      <c r="P16" s="45"/>
      <c r="Q16" s="142"/>
      <c r="R16" s="144"/>
      <c r="S16" s="148"/>
      <c r="T16" s="150"/>
      <c r="U16" s="150"/>
      <c r="V16" s="142"/>
      <c r="W16" s="140"/>
      <c r="X16" s="158"/>
      <c r="Y16" s="151"/>
      <c r="Z16" s="13"/>
      <c r="AA16" s="94">
        <v>3</v>
      </c>
      <c r="AB16" s="99"/>
      <c r="AC16" s="95"/>
      <c r="AD16" s="96" t="s">
        <v>73</v>
      </c>
      <c r="AE16" s="97"/>
      <c r="AF16" s="99"/>
      <c r="AG16" s="93"/>
      <c r="AH16" s="128"/>
    </row>
    <row r="17" spans="1:34" s="79" customFormat="1" ht="18" customHeight="1">
      <c r="B17" s="80"/>
      <c r="C17" s="80"/>
      <c r="Z17" s="6"/>
      <c r="AA17" s="94">
        <v>4</v>
      </c>
      <c r="AB17" s="99"/>
      <c r="AC17" s="95"/>
      <c r="AD17" s="96" t="s">
        <v>73</v>
      </c>
      <c r="AE17" s="97"/>
      <c r="AF17" s="99"/>
      <c r="AG17" s="93"/>
      <c r="AH17" s="128"/>
    </row>
    <row r="18" spans="1:34" s="79" customFormat="1" ht="18" customHeight="1">
      <c r="B18" s="80"/>
      <c r="C18" s="80"/>
      <c r="Z18" s="6"/>
      <c r="AA18" s="94">
        <v>5</v>
      </c>
      <c r="AB18" s="99"/>
      <c r="AC18" s="95"/>
      <c r="AD18" s="96" t="s">
        <v>73</v>
      </c>
      <c r="AE18" s="97"/>
      <c r="AF18" s="99"/>
      <c r="AG18" s="93"/>
      <c r="AH18" s="128"/>
    </row>
    <row r="19" spans="1:34" s="79" customFormat="1" ht="18" customHeight="1">
      <c r="B19" s="80"/>
      <c r="C19" s="80"/>
      <c r="Z19" s="6"/>
      <c r="AA19" s="94">
        <v>6</v>
      </c>
      <c r="AB19" s="99"/>
      <c r="AC19" s="95"/>
      <c r="AD19" s="96" t="s">
        <v>73</v>
      </c>
      <c r="AE19" s="97"/>
      <c r="AF19" s="99"/>
      <c r="AG19" s="93"/>
      <c r="AH19" s="128"/>
    </row>
    <row r="20" spans="1:34" s="79" customFormat="1" ht="18" customHeight="1">
      <c r="B20" s="80"/>
      <c r="C20" s="80"/>
      <c r="Z20" s="6"/>
      <c r="AA20" s="94">
        <v>7</v>
      </c>
      <c r="AB20" s="99"/>
      <c r="AC20" s="95"/>
      <c r="AD20" s="96" t="s">
        <v>73</v>
      </c>
      <c r="AE20" s="97"/>
      <c r="AF20" s="99"/>
      <c r="AG20" s="93"/>
      <c r="AH20" s="128"/>
    </row>
    <row r="21" spans="1:34" s="79" customFormat="1" ht="18" customHeight="1">
      <c r="B21" s="80"/>
      <c r="C21" s="80"/>
      <c r="Z21" s="6"/>
      <c r="AA21" s="94">
        <v>8</v>
      </c>
      <c r="AB21" s="99"/>
      <c r="AC21" s="95"/>
      <c r="AD21" s="96" t="s">
        <v>73</v>
      </c>
      <c r="AE21" s="97"/>
      <c r="AF21" s="99"/>
      <c r="AG21" s="93"/>
      <c r="AH21" s="128"/>
    </row>
    <row r="22" spans="1:34" s="79" customFormat="1" ht="18" customHeight="1">
      <c r="B22" s="80"/>
      <c r="C22" s="80"/>
      <c r="Z22" s="6"/>
      <c r="AA22" s="94">
        <v>9</v>
      </c>
      <c r="AB22" s="99"/>
      <c r="AC22" s="95"/>
      <c r="AD22" s="96" t="s">
        <v>73</v>
      </c>
      <c r="AE22" s="97"/>
      <c r="AF22" s="99"/>
      <c r="AG22" s="93"/>
      <c r="AH22" s="128"/>
    </row>
    <row r="23" spans="1:34" s="79" customFormat="1" ht="18" customHeight="1">
      <c r="B23" s="80"/>
      <c r="C23" s="80"/>
      <c r="Z23" s="6"/>
      <c r="AA23" s="94">
        <v>10</v>
      </c>
      <c r="AB23" s="99"/>
      <c r="AC23" s="95"/>
      <c r="AD23" s="96" t="s">
        <v>73</v>
      </c>
      <c r="AE23" s="97"/>
      <c r="AF23" s="99"/>
      <c r="AG23" s="93"/>
      <c r="AH23" s="128"/>
    </row>
    <row r="24" spans="1:34" s="79" customFormat="1" ht="18" customHeight="1">
      <c r="B24" s="80"/>
      <c r="C24" s="80"/>
      <c r="Z24" s="6"/>
    </row>
    <row r="25" spans="1:34" s="79" customFormat="1" ht="18" customHeight="1">
      <c r="B25" s="80"/>
      <c r="C25" s="80"/>
      <c r="Z25" s="6"/>
    </row>
    <row r="26" spans="1:34" s="79" customFormat="1" ht="18" customHeight="1">
      <c r="B26" s="80"/>
      <c r="C26" s="80"/>
      <c r="Z26" s="6"/>
    </row>
    <row r="27" spans="1:34" s="79" customFormat="1" ht="18" customHeight="1">
      <c r="A27" s="16"/>
      <c r="B27" s="17"/>
      <c r="C27" s="17"/>
      <c r="D27" s="17"/>
      <c r="E27" s="17"/>
      <c r="F27" s="17"/>
      <c r="G27" s="18"/>
      <c r="H27" s="18"/>
      <c r="I27" s="18"/>
      <c r="J27" s="18"/>
      <c r="K27" s="18"/>
      <c r="L27" s="4"/>
      <c r="M27" s="4" t="s">
        <v>47</v>
      </c>
      <c r="N27" s="4"/>
      <c r="O27" s="4" t="s">
        <v>48</v>
      </c>
      <c r="P27" s="4"/>
      <c r="Q27" s="4"/>
      <c r="R27" s="4"/>
      <c r="S27" s="17"/>
      <c r="T27" s="19"/>
      <c r="U27" s="19"/>
      <c r="V27" s="19"/>
      <c r="W27" s="17"/>
      <c r="X27" s="5"/>
      <c r="Y27" s="4"/>
      <c r="Z27" s="6"/>
      <c r="AA27" s="4"/>
      <c r="AB27" s="4"/>
      <c r="AC27" s="4"/>
      <c r="AD27" s="4"/>
      <c r="AE27" s="4"/>
      <c r="AF27" s="4"/>
      <c r="AG27" s="4"/>
      <c r="AH27" s="4"/>
    </row>
    <row r="28" spans="1:34" s="79" customFormat="1" ht="18" customHeight="1">
      <c r="A28" s="20"/>
      <c r="B28" s="21"/>
      <c r="C28" s="22">
        <v>1</v>
      </c>
      <c r="D28" s="22"/>
      <c r="E28" s="22"/>
      <c r="F28" s="22">
        <v>2</v>
      </c>
      <c r="G28" s="22"/>
      <c r="H28" s="22"/>
      <c r="I28" s="22">
        <v>3</v>
      </c>
      <c r="J28" s="22"/>
      <c r="K28" s="22"/>
      <c r="L28" s="22">
        <v>4</v>
      </c>
      <c r="M28" s="22"/>
      <c r="N28" s="22"/>
      <c r="O28" s="22">
        <v>5</v>
      </c>
      <c r="P28" s="22"/>
      <c r="Q28" s="23" t="s">
        <v>49</v>
      </c>
      <c r="R28" s="21"/>
      <c r="S28" s="23"/>
      <c r="T28" s="23" t="s">
        <v>50</v>
      </c>
      <c r="U28" s="23" t="s">
        <v>51</v>
      </c>
      <c r="V28" s="23" t="s">
        <v>52</v>
      </c>
      <c r="W28" s="21"/>
      <c r="X28" s="21"/>
      <c r="Y28" s="21"/>
      <c r="Z28" s="6"/>
      <c r="AA28" s="21"/>
      <c r="AB28" s="21"/>
      <c r="AC28" s="21"/>
      <c r="AD28" s="21"/>
      <c r="AE28" s="21"/>
      <c r="AF28" s="21"/>
      <c r="AG28" s="21"/>
      <c r="AH28" s="21"/>
    </row>
    <row r="29" spans="1:34" s="79" customFormat="1" ht="30" customHeight="1">
      <c r="A29" s="24" t="s">
        <v>137</v>
      </c>
      <c r="B29" s="136" t="str">
        <f>A30</f>
        <v>新金岡</v>
      </c>
      <c r="C29" s="137"/>
      <c r="D29" s="138"/>
      <c r="E29" s="136" t="str">
        <f>A32</f>
        <v>ＳＥＬＥＣＡＯ</v>
      </c>
      <c r="F29" s="137"/>
      <c r="G29" s="138"/>
      <c r="H29" s="136" t="str">
        <f>A34</f>
        <v>赤坂台</v>
      </c>
      <c r="I29" s="137"/>
      <c r="J29" s="138"/>
      <c r="K29" s="136" t="str">
        <f>A36</f>
        <v>アーバン</v>
      </c>
      <c r="L29" s="137"/>
      <c r="M29" s="138"/>
      <c r="N29" s="136" t="str">
        <f>A38</f>
        <v>イデア</v>
      </c>
      <c r="O29" s="137"/>
      <c r="P29" s="138"/>
      <c r="Q29" s="25" t="s">
        <v>53</v>
      </c>
      <c r="R29" s="26" t="s">
        <v>54</v>
      </c>
      <c r="S29" s="27" t="s">
        <v>55</v>
      </c>
      <c r="T29" s="25" t="s">
        <v>56</v>
      </c>
      <c r="U29" s="25" t="s">
        <v>47</v>
      </c>
      <c r="V29" s="25" t="s">
        <v>57</v>
      </c>
      <c r="W29" s="28" t="s">
        <v>58</v>
      </c>
      <c r="X29" s="29" t="s">
        <v>59</v>
      </c>
      <c r="Y29" s="30" t="s">
        <v>60</v>
      </c>
      <c r="Z29" s="24"/>
      <c r="AA29" s="81" t="s">
        <v>133</v>
      </c>
      <c r="AB29" s="82"/>
      <c r="AC29" s="83"/>
      <c r="AD29" s="82"/>
      <c r="AE29" s="83"/>
      <c r="AF29"/>
      <c r="AG29"/>
      <c r="AH29"/>
    </row>
    <row r="30" spans="1:34" s="79" customFormat="1" ht="18" customHeight="1">
      <c r="A30" s="139" t="s">
        <v>155</v>
      </c>
      <c r="B30" s="31"/>
      <c r="C30" s="32"/>
      <c r="D30" s="33"/>
      <c r="E30" s="34"/>
      <c r="F30" s="35" t="s">
        <v>61</v>
      </c>
      <c r="G30" s="36"/>
      <c r="H30" s="37"/>
      <c r="I30" s="35" t="s">
        <v>61</v>
      </c>
      <c r="J30" s="36"/>
      <c r="K30" s="37"/>
      <c r="L30" s="35" t="s">
        <v>61</v>
      </c>
      <c r="M30" s="36"/>
      <c r="N30" s="37"/>
      <c r="O30" s="35" t="s">
        <v>61</v>
      </c>
      <c r="P30" s="36"/>
      <c r="Q30" s="141">
        <f>COUNTIF(B31:P31,"○")*3+COUNTIF(B31:P31,"△")</f>
        <v>0</v>
      </c>
      <c r="R30" s="143"/>
      <c r="S30" s="147"/>
      <c r="T30" s="149">
        <f>U30-V30</f>
        <v>0</v>
      </c>
      <c r="U30" s="149">
        <f>SUM(B30,E30,H30,K30,N30)</f>
        <v>0</v>
      </c>
      <c r="V30" s="141">
        <f>SUM(D30,G30,J30,M30,P30)</f>
        <v>0</v>
      </c>
      <c r="W30" s="156" t="e">
        <f>#REF!-V30</f>
        <v>#REF!</v>
      </c>
      <c r="X30" s="157"/>
      <c r="Y30" s="151"/>
      <c r="Z30" s="181" t="s">
        <v>138</v>
      </c>
      <c r="AA30" s="135">
        <v>1</v>
      </c>
      <c r="AB30" s="99" t="s">
        <v>17</v>
      </c>
      <c r="AC30" s="152"/>
      <c r="AD30" s="153"/>
      <c r="AE30" s="154"/>
      <c r="AF30" t="s">
        <v>63</v>
      </c>
      <c r="AG30" t="s">
        <v>64</v>
      </c>
      <c r="AH30" s="84">
        <v>10</v>
      </c>
    </row>
    <row r="31" spans="1:34" s="79" customFormat="1" ht="18" customHeight="1">
      <c r="A31" s="140"/>
      <c r="B31" s="43"/>
      <c r="C31" s="44" t="str">
        <f>IF(B30="","", IF(B30&gt;D30,"○",IF(B30=D30,"△",IF(B30&lt;D30,"×",))))</f>
        <v/>
      </c>
      <c r="D31" s="45"/>
      <c r="E31" s="46"/>
      <c r="F31" s="47" t="str">
        <f>IF(E30="","", IF(E30&gt;G30,"○",IF(E30=G30,"△",IF(E30&lt;G30,"×",))))</f>
        <v/>
      </c>
      <c r="G31" s="48"/>
      <c r="H31" s="46"/>
      <c r="I31" s="47" t="str">
        <f>IF(H30="","", IF(H30&gt;J30,"○",IF(H30=J30,"△",IF(H30&lt;J30,"×",))))</f>
        <v/>
      </c>
      <c r="J31" s="48"/>
      <c r="K31" s="46"/>
      <c r="L31" s="47" t="str">
        <f>IF(K30="","", IF(K30&gt;M30,"○",IF(K30=M30,"△",IF(K30&lt;M30,"×",))))</f>
        <v/>
      </c>
      <c r="M31" s="48"/>
      <c r="N31" s="46"/>
      <c r="O31" s="47" t="str">
        <f>IF(N30="","", IF(N30&gt;P30,"○",IF(N30=P30,"△",IF(N30&lt;P30,"×",))))</f>
        <v/>
      </c>
      <c r="P31" s="48"/>
      <c r="Q31" s="142"/>
      <c r="R31" s="144"/>
      <c r="S31" s="148"/>
      <c r="T31" s="150"/>
      <c r="U31" s="150"/>
      <c r="V31" s="142"/>
      <c r="W31" s="140"/>
      <c r="X31" s="158"/>
      <c r="Y31" s="151"/>
      <c r="Z31" s="13"/>
      <c r="AA31" s="135">
        <v>2</v>
      </c>
      <c r="AB31" s="99" t="s">
        <v>16</v>
      </c>
      <c r="AC31" s="155"/>
      <c r="AD31" s="155"/>
      <c r="AE31" s="155"/>
      <c r="AF31"/>
      <c r="AG31" t="s">
        <v>65</v>
      </c>
      <c r="AH31" s="85"/>
    </row>
    <row r="32" spans="1:34" s="79" customFormat="1" ht="18" customHeight="1">
      <c r="A32" s="145" t="s">
        <v>156</v>
      </c>
      <c r="B32" s="49" t="str">
        <f>IF(G30="","",G30)</f>
        <v/>
      </c>
      <c r="C32" s="50" t="s">
        <v>61</v>
      </c>
      <c r="D32" s="51" t="str">
        <f>IF(E30="","",E30)</f>
        <v/>
      </c>
      <c r="E32" s="31"/>
      <c r="F32" s="32"/>
      <c r="G32" s="33"/>
      <c r="H32" s="52"/>
      <c r="I32" s="53" t="s">
        <v>61</v>
      </c>
      <c r="J32" s="54"/>
      <c r="K32" s="37"/>
      <c r="L32" s="35" t="s">
        <v>61</v>
      </c>
      <c r="M32" s="36"/>
      <c r="N32" s="55"/>
      <c r="O32" s="35" t="s">
        <v>61</v>
      </c>
      <c r="P32" s="36"/>
      <c r="Q32" s="141">
        <f>COUNTIF(B33:P33,"○")*3+COUNTIF(B33:P33,"△")</f>
        <v>0</v>
      </c>
      <c r="R32" s="143"/>
      <c r="S32" s="147"/>
      <c r="T32" s="149">
        <f>U32-V32</f>
        <v>0</v>
      </c>
      <c r="U32" s="149">
        <f>SUM(B32,E32,H32,K32,N32)</f>
        <v>0</v>
      </c>
      <c r="V32" s="141">
        <f>SUM(D32,G32,J32,M32,P32)</f>
        <v>0</v>
      </c>
      <c r="W32" s="139" t="e">
        <f>#REF!-V32</f>
        <v>#REF!</v>
      </c>
      <c r="X32" s="157"/>
      <c r="Y32" s="151"/>
      <c r="Z32" s="13"/>
      <c r="AA32" s="94">
        <v>3</v>
      </c>
      <c r="AB32" s="99" t="s">
        <v>31</v>
      </c>
      <c r="AC32" s="155"/>
      <c r="AD32" s="155"/>
      <c r="AE32" s="155"/>
      <c r="AF32"/>
      <c r="AG32" t="s">
        <v>66</v>
      </c>
      <c r="AH32" s="86">
        <f>ROUNDDOWN(AH31/AH30,2)</f>
        <v>0</v>
      </c>
    </row>
    <row r="33" spans="1:34" s="79" customFormat="1" ht="18" customHeight="1">
      <c r="A33" s="146"/>
      <c r="B33" s="56"/>
      <c r="C33" s="57" t="str">
        <f>IF(B32="","", IF(B32&gt;D32,"○",IF(B32=D32,"△",IF(B32&lt;D32,"×",))))</f>
        <v/>
      </c>
      <c r="D33" s="58"/>
      <c r="E33" s="43"/>
      <c r="F33" s="44" t="str">
        <f>IF(E32="","", IF(E32&gt;G32,"○",IF(E32=G32,"△",IF(E32&lt;G32,"×",))))</f>
        <v/>
      </c>
      <c r="G33" s="45"/>
      <c r="H33" s="59"/>
      <c r="I33" s="47" t="str">
        <f>IF(H32="","", IF(H32&gt;J32,"○",IF(H32=J32,"△",IF(H32&lt;J32,"×",))))</f>
        <v/>
      </c>
      <c r="J33" s="48"/>
      <c r="K33" s="59"/>
      <c r="L33" s="47" t="str">
        <f>IF(K32="","", IF(K32&gt;M32,"○",IF(K32=M32,"△",IF(K32&lt;M32,"×",))))</f>
        <v/>
      </c>
      <c r="M33" s="48"/>
      <c r="N33" s="59"/>
      <c r="O33" s="47" t="str">
        <f>IF(N32="","", IF(N32&gt;P32,"○",IF(N32=P32,"△",IF(N32&lt;P32,"×",))))</f>
        <v/>
      </c>
      <c r="P33" s="48"/>
      <c r="Q33" s="142"/>
      <c r="R33" s="144"/>
      <c r="S33" s="148"/>
      <c r="T33" s="150"/>
      <c r="U33" s="150"/>
      <c r="V33" s="142"/>
      <c r="W33" s="140"/>
      <c r="X33" s="158"/>
      <c r="Y33" s="151"/>
      <c r="Z33" s="13"/>
      <c r="AA33" s="135">
        <v>4</v>
      </c>
      <c r="AB33" s="99" t="s">
        <v>34</v>
      </c>
      <c r="AC33" s="155"/>
      <c r="AD33" s="155"/>
      <c r="AE33" s="155"/>
      <c r="AF33"/>
      <c r="AG33" t="s">
        <v>67</v>
      </c>
      <c r="AH33" s="85">
        <v>0</v>
      </c>
    </row>
    <row r="34" spans="1:34" s="79" customFormat="1" ht="18" customHeight="1">
      <c r="A34" s="145" t="s">
        <v>157</v>
      </c>
      <c r="B34" s="49" t="str">
        <f>IF(J30="","",J30)</f>
        <v/>
      </c>
      <c r="C34" s="50" t="s">
        <v>61</v>
      </c>
      <c r="D34" s="51" t="str">
        <f>IF(H30="","",H30)</f>
        <v/>
      </c>
      <c r="E34" s="49" t="str">
        <f>IF(J32="","",J32)</f>
        <v/>
      </c>
      <c r="F34" s="50" t="s">
        <v>61</v>
      </c>
      <c r="G34" s="51" t="str">
        <f>IF(H32="","",H32)</f>
        <v/>
      </c>
      <c r="H34" s="31"/>
      <c r="I34" s="32"/>
      <c r="J34" s="33"/>
      <c r="K34" s="60"/>
      <c r="L34" s="61" t="s">
        <v>61</v>
      </c>
      <c r="M34" s="62"/>
      <c r="N34" s="37"/>
      <c r="O34" s="35" t="s">
        <v>61</v>
      </c>
      <c r="P34" s="36"/>
      <c r="Q34" s="141">
        <f>COUNTIF(B35:P35,"○")*3+COUNTIF(B35:P35,"△")</f>
        <v>0</v>
      </c>
      <c r="R34" s="143"/>
      <c r="S34" s="147"/>
      <c r="T34" s="149">
        <f>U34-V34</f>
        <v>0</v>
      </c>
      <c r="U34" s="149">
        <f>SUM(B34,E34,H34,K34,N34)</f>
        <v>0</v>
      </c>
      <c r="V34" s="141">
        <f>SUM(D34,G34,J34,M34,P34)</f>
        <v>0</v>
      </c>
      <c r="W34" s="139" t="e">
        <f>#REF!-V34</f>
        <v>#REF!</v>
      </c>
      <c r="X34" s="157"/>
      <c r="Y34" s="151"/>
      <c r="Z34" s="13"/>
      <c r="AA34" s="135">
        <v>5</v>
      </c>
      <c r="AB34" s="99" t="s">
        <v>40</v>
      </c>
      <c r="AC34" s="155"/>
      <c r="AD34" s="155"/>
      <c r="AE34" s="155"/>
      <c r="AF34"/>
      <c r="AG34" t="s">
        <v>68</v>
      </c>
      <c r="AH34" s="84">
        <f>AH30-AH31-AH33</f>
        <v>10</v>
      </c>
    </row>
    <row r="35" spans="1:34" s="79" customFormat="1" ht="18" customHeight="1">
      <c r="A35" s="146"/>
      <c r="B35" s="56"/>
      <c r="C35" s="57" t="str">
        <f>IF(B34="","", IF(B34&gt;D34,"○",IF(B34=D34,"△",IF(B34&lt;D34,"×",))))</f>
        <v/>
      </c>
      <c r="D35" s="58"/>
      <c r="E35" s="63"/>
      <c r="F35" s="64" t="str">
        <f>IF(E34="","", IF(E34&gt;G34,"○",IF(E34=G34,"△",IF(E34&lt;G34,"×",))))</f>
        <v/>
      </c>
      <c r="G35" s="65"/>
      <c r="H35" s="43"/>
      <c r="I35" s="44" t="str">
        <f>IF(H34="","", IF(H34&gt;J34,"○",IF(H34=J34,"△",IF(H34&lt;J34,"×",))))</f>
        <v/>
      </c>
      <c r="J35" s="45"/>
      <c r="K35" s="59"/>
      <c r="L35" s="47" t="str">
        <f>IF(K34="","", IF(K34&gt;M34,"○",IF(K34=M34,"△",IF(K34&lt;M34,"×",))))</f>
        <v/>
      </c>
      <c r="M35" s="48"/>
      <c r="N35" s="59"/>
      <c r="O35" s="47" t="str">
        <f>IF(N34="","", IF(N34&gt;P34,"○",IF(N34=P34,"△",IF(N34&lt;P34,"×",))))</f>
        <v/>
      </c>
      <c r="P35" s="48"/>
      <c r="Q35" s="142"/>
      <c r="R35" s="144"/>
      <c r="S35" s="148"/>
      <c r="T35" s="150"/>
      <c r="U35" s="150"/>
      <c r="V35" s="142"/>
      <c r="W35" s="140"/>
      <c r="X35" s="158"/>
      <c r="Y35" s="151"/>
      <c r="Z35" s="13"/>
      <c r="AA35"/>
      <c r="AB35"/>
      <c r="AC35"/>
      <c r="AD35"/>
      <c r="AE35"/>
      <c r="AF35"/>
      <c r="AG35"/>
      <c r="AH35"/>
    </row>
    <row r="36" spans="1:34" s="79" customFormat="1" ht="18" customHeight="1">
      <c r="A36" s="145" t="s">
        <v>158</v>
      </c>
      <c r="B36" s="49" t="str">
        <f>IF(M30="","",M30)</f>
        <v/>
      </c>
      <c r="C36" s="50" t="s">
        <v>61</v>
      </c>
      <c r="D36" s="51" t="str">
        <f>IF(K30="","",K30)</f>
        <v/>
      </c>
      <c r="E36" s="49" t="str">
        <f>IF(M32="","",M32)</f>
        <v/>
      </c>
      <c r="F36" s="50" t="s">
        <v>61</v>
      </c>
      <c r="G36" s="51" t="str">
        <f>IF(K32="","",K32)</f>
        <v/>
      </c>
      <c r="H36" s="49" t="str">
        <f>IF(M34="","",M34)</f>
        <v/>
      </c>
      <c r="I36" s="50" t="s">
        <v>61</v>
      </c>
      <c r="J36" s="51" t="str">
        <f>IF(K34="","",K34)</f>
        <v/>
      </c>
      <c r="K36" s="31"/>
      <c r="L36" s="32"/>
      <c r="M36" s="33"/>
      <c r="N36" s="37"/>
      <c r="O36" s="35" t="s">
        <v>61</v>
      </c>
      <c r="P36" s="36"/>
      <c r="Q36" s="141">
        <f>COUNTIF(B37:P37,"○")*3+COUNTIF(B37:P37,"△")</f>
        <v>0</v>
      </c>
      <c r="R36" s="143"/>
      <c r="S36" s="147"/>
      <c r="T36" s="149">
        <f>U36-V36</f>
        <v>0</v>
      </c>
      <c r="U36" s="149">
        <f>SUM(B36,E36,H36,K36,N36)</f>
        <v>0</v>
      </c>
      <c r="V36" s="141">
        <f>SUM(D36,G36,J36,M36,P36)</f>
        <v>0</v>
      </c>
      <c r="W36" s="139" t="e">
        <f>#REF!-V36</f>
        <v>#REF!</v>
      </c>
      <c r="X36" s="157"/>
      <c r="Y36" s="159"/>
      <c r="Z36" s="13"/>
      <c r="AA36"/>
      <c r="AB36"/>
      <c r="AC36"/>
      <c r="AD36"/>
      <c r="AE36"/>
      <c r="AF36"/>
      <c r="AG36" s="160" t="s">
        <v>69</v>
      </c>
      <c r="AH36" s="160"/>
    </row>
    <row r="37" spans="1:34" s="79" customFormat="1" ht="18" customHeight="1">
      <c r="A37" s="146"/>
      <c r="B37" s="56"/>
      <c r="C37" s="57" t="str">
        <f>IF(B36="","", IF(B36&gt;D36,"○",IF(B36=D36,"△",IF(B36&lt;D36,"×",))))</f>
        <v/>
      </c>
      <c r="D37" s="58"/>
      <c r="E37" s="63"/>
      <c r="F37" s="64" t="str">
        <f>IF(E36="","", IF(E36&gt;G36,"○",IF(E36=G36,"△",IF(E36&lt;G36,"×",))))</f>
        <v/>
      </c>
      <c r="G37" s="65"/>
      <c r="H37" s="63"/>
      <c r="I37" s="64" t="str">
        <f>IF(H36="","", IF(H36&gt;J36,"○",IF(H36=J36,"△",IF(H36&lt;J36,"×",))))</f>
        <v/>
      </c>
      <c r="J37" s="65"/>
      <c r="K37" s="43"/>
      <c r="L37" s="44" t="str">
        <f>IF(K36="","", IF(K36&gt;M36,"○",IF(K36=M36,"△",IF(K36&lt;M36,"×",))))</f>
        <v/>
      </c>
      <c r="M37" s="45"/>
      <c r="N37" s="59"/>
      <c r="O37" s="47" t="str">
        <f>IF(N36="","", IF(N36&gt;P36,"○",IF(N36=P36,"△",IF(N36&lt;P36,"×",))))</f>
        <v/>
      </c>
      <c r="P37" s="48"/>
      <c r="Q37" s="142"/>
      <c r="R37" s="144"/>
      <c r="S37" s="148"/>
      <c r="T37" s="150"/>
      <c r="U37" s="150"/>
      <c r="V37" s="142"/>
      <c r="W37" s="140"/>
      <c r="X37" s="158"/>
      <c r="Y37" s="159"/>
      <c r="Z37" s="13"/>
      <c r="AA37" s="94">
        <v>1</v>
      </c>
      <c r="AB37" s="99"/>
      <c r="AC37" s="95"/>
      <c r="AD37" s="96" t="s">
        <v>61</v>
      </c>
      <c r="AE37" s="97"/>
      <c r="AF37" s="99"/>
      <c r="AG37" s="93"/>
      <c r="AH37" s="128"/>
    </row>
    <row r="38" spans="1:34" s="79" customFormat="1" ht="18" customHeight="1">
      <c r="A38" s="145" t="s">
        <v>159</v>
      </c>
      <c r="B38" s="49" t="str">
        <f>IF(P30="","",P30)</f>
        <v/>
      </c>
      <c r="C38" s="50" t="s">
        <v>61</v>
      </c>
      <c r="D38" s="51" t="str">
        <f>IF(N30="","",N30)</f>
        <v/>
      </c>
      <c r="E38" s="49" t="str">
        <f>IF(P32="","",P32)</f>
        <v/>
      </c>
      <c r="F38" s="50" t="s">
        <v>61</v>
      </c>
      <c r="G38" s="51" t="str">
        <f>IF(N32="","",N32)</f>
        <v/>
      </c>
      <c r="H38" s="49" t="str">
        <f>IF(P34="","",P34)</f>
        <v/>
      </c>
      <c r="I38" s="50" t="s">
        <v>61</v>
      </c>
      <c r="J38" s="51" t="str">
        <f>IF(N34="","",N34)</f>
        <v/>
      </c>
      <c r="K38" s="49" t="str">
        <f>IF(P36="","",P36)</f>
        <v/>
      </c>
      <c r="L38" s="50" t="s">
        <v>61</v>
      </c>
      <c r="M38" s="51" t="str">
        <f>IF(N36="","",N36)</f>
        <v/>
      </c>
      <c r="N38" s="31"/>
      <c r="O38" s="32"/>
      <c r="P38" s="33"/>
      <c r="Q38" s="141">
        <f>COUNTIF(B39:P39,"○")*3+COUNTIF(B39:P39,"△")</f>
        <v>0</v>
      </c>
      <c r="R38" s="143"/>
      <c r="S38" s="147"/>
      <c r="T38" s="149">
        <f>U38-V38</f>
        <v>0</v>
      </c>
      <c r="U38" s="149">
        <f>SUM(B38,E38,H38,K38,N38)</f>
        <v>0</v>
      </c>
      <c r="V38" s="141">
        <f>SUM(D38,G38,J38,M38,P38)</f>
        <v>0</v>
      </c>
      <c r="W38" s="139" t="e">
        <f>#REF!-V38</f>
        <v>#REF!</v>
      </c>
      <c r="X38" s="157"/>
      <c r="Y38" s="151"/>
      <c r="Z38" s="13"/>
      <c r="AA38" s="94">
        <v>2</v>
      </c>
      <c r="AB38" s="99"/>
      <c r="AC38" s="95"/>
      <c r="AD38" s="96" t="s">
        <v>61</v>
      </c>
      <c r="AE38" s="97"/>
      <c r="AF38" s="99"/>
      <c r="AG38" s="93"/>
      <c r="AH38" s="128"/>
    </row>
    <row r="39" spans="1:34" s="79" customFormat="1" ht="18" customHeight="1">
      <c r="A39" s="146"/>
      <c r="B39" s="56"/>
      <c r="C39" s="57" t="str">
        <f>IF(B38="","", IF(B38&gt;D38,"○",IF(B38=D38,"△",IF(B38&lt;D38,"×",))))</f>
        <v/>
      </c>
      <c r="D39" s="58"/>
      <c r="E39" s="63"/>
      <c r="F39" s="64" t="str">
        <f>IF(E38="","", IF(E38&gt;G38,"○",IF(E38=G38,"△",IF(E38&lt;G38,"×",))))</f>
        <v/>
      </c>
      <c r="G39" s="65"/>
      <c r="H39" s="63"/>
      <c r="I39" s="64" t="str">
        <f>IF(H38="","", IF(H38&gt;J38,"○",IF(H38=J38,"△",IF(H38&lt;J38,"×",))))</f>
        <v/>
      </c>
      <c r="J39" s="65"/>
      <c r="K39" s="63"/>
      <c r="L39" s="64" t="str">
        <f>IF(K38="","", IF(K38&gt;M38,"○",IF(K38=M38,"△",IF(K38&lt;M38,"×",))))</f>
        <v/>
      </c>
      <c r="M39" s="65"/>
      <c r="N39" s="43"/>
      <c r="O39" s="44" t="str">
        <f>IF(N38="","", IF(N38&gt;P38,"○",IF(N38=P38,"△",IF(N38&lt;P38,"×",))))</f>
        <v/>
      </c>
      <c r="P39" s="45"/>
      <c r="Q39" s="142"/>
      <c r="R39" s="144"/>
      <c r="S39" s="148"/>
      <c r="T39" s="150"/>
      <c r="U39" s="150"/>
      <c r="V39" s="142"/>
      <c r="W39" s="140"/>
      <c r="X39" s="158"/>
      <c r="Y39" s="151"/>
      <c r="Z39" s="13"/>
      <c r="AA39" s="94">
        <v>3</v>
      </c>
      <c r="AB39" s="99"/>
      <c r="AC39" s="95"/>
      <c r="AD39" s="96" t="s">
        <v>61</v>
      </c>
      <c r="AE39" s="97"/>
      <c r="AF39" s="99"/>
      <c r="AG39" s="93"/>
      <c r="AH39" s="128"/>
    </row>
    <row r="40" spans="1:34" s="79" customFormat="1" ht="18" customHeight="1">
      <c r="B40" s="80"/>
      <c r="C40" s="80"/>
      <c r="Z40" s="6"/>
      <c r="AA40" s="94">
        <v>4</v>
      </c>
      <c r="AB40" s="99"/>
      <c r="AC40" s="95"/>
      <c r="AD40" s="96" t="s">
        <v>61</v>
      </c>
      <c r="AE40" s="97"/>
      <c r="AF40" s="99"/>
      <c r="AG40" s="93"/>
      <c r="AH40" s="128"/>
    </row>
    <row r="41" spans="1:34" s="79" customFormat="1" ht="18" customHeight="1">
      <c r="B41" s="80"/>
      <c r="C41" s="80"/>
      <c r="Z41" s="6"/>
      <c r="AA41" s="94">
        <v>5</v>
      </c>
      <c r="AB41" s="99"/>
      <c r="AC41" s="95"/>
      <c r="AD41" s="96" t="s">
        <v>61</v>
      </c>
      <c r="AE41" s="97"/>
      <c r="AF41" s="99"/>
      <c r="AG41" s="93"/>
      <c r="AH41" s="128"/>
    </row>
    <row r="42" spans="1:34" s="79" customFormat="1" ht="18" customHeight="1">
      <c r="B42" s="80"/>
      <c r="C42" s="80"/>
      <c r="Z42" s="6"/>
      <c r="AA42" s="94">
        <v>6</v>
      </c>
      <c r="AB42" s="99"/>
      <c r="AC42" s="95"/>
      <c r="AD42" s="96" t="s">
        <v>61</v>
      </c>
      <c r="AE42" s="97"/>
      <c r="AF42" s="99"/>
      <c r="AG42" s="93"/>
      <c r="AH42" s="128"/>
    </row>
    <row r="43" spans="1:34" s="79" customFormat="1" ht="18" customHeight="1">
      <c r="B43" s="80"/>
      <c r="C43" s="80"/>
      <c r="Z43" s="6"/>
      <c r="AA43" s="94">
        <v>7</v>
      </c>
      <c r="AB43" s="99"/>
      <c r="AC43" s="95"/>
      <c r="AD43" s="96" t="s">
        <v>61</v>
      </c>
      <c r="AE43" s="97"/>
      <c r="AF43" s="99"/>
      <c r="AG43" s="93"/>
      <c r="AH43" s="128"/>
    </row>
    <row r="44" spans="1:34" s="79" customFormat="1" ht="18" customHeight="1">
      <c r="B44" s="80"/>
      <c r="C44" s="80"/>
      <c r="Z44" s="6"/>
      <c r="AA44" s="94">
        <v>8</v>
      </c>
      <c r="AB44" s="99"/>
      <c r="AC44" s="95"/>
      <c r="AD44" s="96" t="s">
        <v>61</v>
      </c>
      <c r="AE44" s="97"/>
      <c r="AF44" s="99"/>
      <c r="AG44" s="93"/>
      <c r="AH44" s="128"/>
    </row>
    <row r="45" spans="1:34" ht="18" customHeight="1">
      <c r="A45" s="79"/>
      <c r="B45" s="80"/>
      <c r="C45" s="80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79"/>
      <c r="V45" s="79"/>
      <c r="W45" s="79"/>
      <c r="X45" s="79"/>
      <c r="Y45" s="79"/>
      <c r="AA45" s="94">
        <v>9</v>
      </c>
      <c r="AB45" s="99"/>
      <c r="AC45" s="95"/>
      <c r="AD45" s="96" t="s">
        <v>61</v>
      </c>
      <c r="AE45" s="97"/>
      <c r="AF45" s="99"/>
      <c r="AG45" s="93"/>
      <c r="AH45" s="128"/>
    </row>
    <row r="46" spans="1:34" ht="18" customHeight="1">
      <c r="A46" s="79"/>
      <c r="B46" s="80"/>
      <c r="C46" s="80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AA46" s="94">
        <v>10</v>
      </c>
      <c r="AB46" s="99"/>
      <c r="AC46" s="95"/>
      <c r="AD46" s="96" t="s">
        <v>61</v>
      </c>
      <c r="AE46" s="97"/>
      <c r="AF46" s="99"/>
      <c r="AG46" s="93"/>
      <c r="AH46" s="128"/>
    </row>
    <row r="47" spans="1:34" ht="18" customHeight="1"/>
    <row r="48" spans="1:34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</sheetData>
  <mergeCells count="122">
    <mergeCell ref="AG36:AH36"/>
    <mergeCell ref="A38:A39"/>
    <mergeCell ref="Q38:Q39"/>
    <mergeCell ref="R38:R39"/>
    <mergeCell ref="S38:S39"/>
    <mergeCell ref="T38:T39"/>
    <mergeCell ref="U38:U39"/>
    <mergeCell ref="V38:V39"/>
    <mergeCell ref="W38:W39"/>
    <mergeCell ref="X38:X39"/>
    <mergeCell ref="Y38:Y39"/>
    <mergeCell ref="Y34:Y35"/>
    <mergeCell ref="AC34:AE34"/>
    <mergeCell ref="A36:A37"/>
    <mergeCell ref="Q36:Q37"/>
    <mergeCell ref="R36:R37"/>
    <mergeCell ref="S36:S37"/>
    <mergeCell ref="T36:T37"/>
    <mergeCell ref="U36:U37"/>
    <mergeCell ref="V36:V37"/>
    <mergeCell ref="W36:W37"/>
    <mergeCell ref="X36:X37"/>
    <mergeCell ref="Y36:Y37"/>
    <mergeCell ref="A34:A35"/>
    <mergeCell ref="Q34:Q35"/>
    <mergeCell ref="R34:R35"/>
    <mergeCell ref="S34:S35"/>
    <mergeCell ref="T34:T35"/>
    <mergeCell ref="U34:U35"/>
    <mergeCell ref="V34:V35"/>
    <mergeCell ref="W34:W35"/>
    <mergeCell ref="X34:X35"/>
    <mergeCell ref="T30:T31"/>
    <mergeCell ref="U30:U31"/>
    <mergeCell ref="V30:V31"/>
    <mergeCell ref="W30:W31"/>
    <mergeCell ref="X30:X31"/>
    <mergeCell ref="Y30:Y31"/>
    <mergeCell ref="AC30:AE30"/>
    <mergeCell ref="AC31:AE31"/>
    <mergeCell ref="A32:A33"/>
    <mergeCell ref="Q32:Q33"/>
    <mergeCell ref="R32:R33"/>
    <mergeCell ref="S32:S33"/>
    <mergeCell ref="T32:T33"/>
    <mergeCell ref="U32:U33"/>
    <mergeCell ref="V32:V33"/>
    <mergeCell ref="W32:W33"/>
    <mergeCell ref="X32:X33"/>
    <mergeCell ref="Y32:Y33"/>
    <mergeCell ref="AC32:AE32"/>
    <mergeCell ref="AC33:AE33"/>
    <mergeCell ref="B29:D29"/>
    <mergeCell ref="E29:G29"/>
    <mergeCell ref="H29:J29"/>
    <mergeCell ref="K29:M29"/>
    <mergeCell ref="N29:P29"/>
    <mergeCell ref="A30:A31"/>
    <mergeCell ref="Q30:Q31"/>
    <mergeCell ref="R30:R31"/>
    <mergeCell ref="S30:S31"/>
    <mergeCell ref="V15:V16"/>
    <mergeCell ref="W15:W16"/>
    <mergeCell ref="X15:X16"/>
    <mergeCell ref="Y15:Y16"/>
    <mergeCell ref="U15:U16"/>
    <mergeCell ref="A15:A16"/>
    <mergeCell ref="Q15:Q16"/>
    <mergeCell ref="R15:R16"/>
    <mergeCell ref="S15:S16"/>
    <mergeCell ref="T15:T16"/>
    <mergeCell ref="V13:V14"/>
    <mergeCell ref="W13:W14"/>
    <mergeCell ref="X13:X14"/>
    <mergeCell ref="Y13:Y14"/>
    <mergeCell ref="AG13:AH13"/>
    <mergeCell ref="A13:A14"/>
    <mergeCell ref="Q13:Q14"/>
    <mergeCell ref="R13:R14"/>
    <mergeCell ref="S13:S14"/>
    <mergeCell ref="T13:T14"/>
    <mergeCell ref="U13:U14"/>
    <mergeCell ref="X11:X12"/>
    <mergeCell ref="Y11:Y12"/>
    <mergeCell ref="AC11:AE11"/>
    <mergeCell ref="W9:W10"/>
    <mergeCell ref="X9:X10"/>
    <mergeCell ref="Y9:Y10"/>
    <mergeCell ref="AC9:AE9"/>
    <mergeCell ref="AC10:AE10"/>
    <mergeCell ref="A11:A12"/>
    <mergeCell ref="Q11:Q12"/>
    <mergeCell ref="R11:R12"/>
    <mergeCell ref="S11:S12"/>
    <mergeCell ref="T11:T12"/>
    <mergeCell ref="Y7:Y8"/>
    <mergeCell ref="AC7:AE7"/>
    <mergeCell ref="AC8:AE8"/>
    <mergeCell ref="A9:A10"/>
    <mergeCell ref="Q9:Q10"/>
    <mergeCell ref="R9:R10"/>
    <mergeCell ref="S9:S10"/>
    <mergeCell ref="T9:T10"/>
    <mergeCell ref="U9:U10"/>
    <mergeCell ref="V9:V10"/>
    <mergeCell ref="S7:S8"/>
    <mergeCell ref="T7:T8"/>
    <mergeCell ref="U7:U8"/>
    <mergeCell ref="V7:V8"/>
    <mergeCell ref="W7:W8"/>
    <mergeCell ref="X7:X8"/>
    <mergeCell ref="U11:U12"/>
    <mergeCell ref="V11:V12"/>
    <mergeCell ref="W11:W12"/>
    <mergeCell ref="A7:A8"/>
    <mergeCell ref="Q7:Q8"/>
    <mergeCell ref="R7:R8"/>
    <mergeCell ref="B6:D6"/>
    <mergeCell ref="E6:G6"/>
    <mergeCell ref="H6:J6"/>
    <mergeCell ref="K6:M6"/>
    <mergeCell ref="N6:P6"/>
  </mergeCells>
  <phoneticPr fontId="2"/>
  <printOptions horizontalCentered="1" verticalCentered="1"/>
  <pageMargins left="0.27559055118110237" right="0.31496062992125984" top="0.39370078740157483" bottom="0.47244094488188981" header="0.27559055118110237" footer="0.27559055118110237"/>
  <pageSetup paperSize="9" orientation="landscape" horizontalDpi="1200" verticalDpi="1200" r:id="rId1"/>
  <headerFooter alignWithMargins="0">
    <oddFooter>&amp;C&amp;P/&amp;N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AH61"/>
  <sheetViews>
    <sheetView showGridLines="0" zoomScale="90" zoomScaleNormal="90" zoomScaleSheetLayoutView="75" workbookViewId="0">
      <pane xSplit="1" ySplit="6" topLeftCell="B16" activePane="bottomRight" state="frozen"/>
      <selection activeCell="AP7" sqref="AP7"/>
      <selection pane="topRight" activeCell="AP7" sqref="AP7"/>
      <selection pane="bottomLeft" activeCell="AP7" sqref="AP7"/>
      <selection pane="bottomRight" activeCell="A40" sqref="A40"/>
    </sheetView>
  </sheetViews>
  <sheetFormatPr defaultRowHeight="13.5"/>
  <cols>
    <col min="1" max="1" width="9.25" style="4" customWidth="1"/>
    <col min="2" max="16" width="2.625" style="4" customWidth="1"/>
    <col min="17" max="22" width="7.625" style="4" customWidth="1"/>
    <col min="23" max="23" width="8.625" style="4" hidden="1" customWidth="1"/>
    <col min="24" max="24" width="7.625" style="4" customWidth="1"/>
    <col min="25" max="25" width="10.625" style="4" customWidth="1"/>
    <col min="26" max="26" width="9" style="6"/>
    <col min="27" max="27" width="4.625" style="4" customWidth="1"/>
    <col min="28" max="28" width="22.625" style="4" customWidth="1"/>
    <col min="29" max="31" width="3.625" style="4" customWidth="1"/>
    <col min="32" max="32" width="22.625" style="4" customWidth="1"/>
    <col min="33" max="34" width="12.625" style="4" customWidth="1"/>
    <col min="35" max="217" width="9" style="4"/>
    <col min="218" max="218" width="9.25" style="4" customWidth="1"/>
    <col min="219" max="263" width="2.375" style="4" customWidth="1"/>
    <col min="264" max="264" width="5.625" style="4" customWidth="1"/>
    <col min="265" max="267" width="4.625" style="4" customWidth="1"/>
    <col min="268" max="270" width="0" style="4" hidden="1" customWidth="1"/>
    <col min="271" max="271" width="4.625" style="4" customWidth="1"/>
    <col min="272" max="274" width="0" style="4" hidden="1" customWidth="1"/>
    <col min="275" max="275" width="4.625" style="4" customWidth="1"/>
    <col min="276" max="276" width="0" style="4" hidden="1" customWidth="1"/>
    <col min="277" max="277" width="5.625" style="4" customWidth="1"/>
    <col min="278" max="278" width="8.625" style="4" customWidth="1"/>
    <col min="279" max="473" width="9" style="4"/>
    <col min="474" max="474" width="9.25" style="4" customWidth="1"/>
    <col min="475" max="519" width="2.375" style="4" customWidth="1"/>
    <col min="520" max="520" width="5.625" style="4" customWidth="1"/>
    <col min="521" max="523" width="4.625" style="4" customWidth="1"/>
    <col min="524" max="526" width="0" style="4" hidden="1" customWidth="1"/>
    <col min="527" max="527" width="4.625" style="4" customWidth="1"/>
    <col min="528" max="530" width="0" style="4" hidden="1" customWidth="1"/>
    <col min="531" max="531" width="4.625" style="4" customWidth="1"/>
    <col min="532" max="532" width="0" style="4" hidden="1" customWidth="1"/>
    <col min="533" max="533" width="5.625" style="4" customWidth="1"/>
    <col min="534" max="534" width="8.625" style="4" customWidth="1"/>
    <col min="535" max="729" width="9" style="4"/>
    <col min="730" max="730" width="9.25" style="4" customWidth="1"/>
    <col min="731" max="775" width="2.375" style="4" customWidth="1"/>
    <col min="776" max="776" width="5.625" style="4" customWidth="1"/>
    <col min="777" max="779" width="4.625" style="4" customWidth="1"/>
    <col min="780" max="782" width="0" style="4" hidden="1" customWidth="1"/>
    <col min="783" max="783" width="4.625" style="4" customWidth="1"/>
    <col min="784" max="786" width="0" style="4" hidden="1" customWidth="1"/>
    <col min="787" max="787" width="4.625" style="4" customWidth="1"/>
    <col min="788" max="788" width="0" style="4" hidden="1" customWidth="1"/>
    <col min="789" max="789" width="5.625" style="4" customWidth="1"/>
    <col min="790" max="790" width="8.625" style="4" customWidth="1"/>
    <col min="791" max="985" width="9" style="4"/>
    <col min="986" max="986" width="9.25" style="4" customWidth="1"/>
    <col min="987" max="1031" width="2.375" style="4" customWidth="1"/>
    <col min="1032" max="1032" width="5.625" style="4" customWidth="1"/>
    <col min="1033" max="1035" width="4.625" style="4" customWidth="1"/>
    <col min="1036" max="1038" width="0" style="4" hidden="1" customWidth="1"/>
    <col min="1039" max="1039" width="4.625" style="4" customWidth="1"/>
    <col min="1040" max="1042" width="0" style="4" hidden="1" customWidth="1"/>
    <col min="1043" max="1043" width="4.625" style="4" customWidth="1"/>
    <col min="1044" max="1044" width="0" style="4" hidden="1" customWidth="1"/>
    <col min="1045" max="1045" width="5.625" style="4" customWidth="1"/>
    <col min="1046" max="1046" width="8.625" style="4" customWidth="1"/>
    <col min="1047" max="1241" width="9" style="4"/>
    <col min="1242" max="1242" width="9.25" style="4" customWidth="1"/>
    <col min="1243" max="1287" width="2.375" style="4" customWidth="1"/>
    <col min="1288" max="1288" width="5.625" style="4" customWidth="1"/>
    <col min="1289" max="1291" width="4.625" style="4" customWidth="1"/>
    <col min="1292" max="1294" width="0" style="4" hidden="1" customWidth="1"/>
    <col min="1295" max="1295" width="4.625" style="4" customWidth="1"/>
    <col min="1296" max="1298" width="0" style="4" hidden="1" customWidth="1"/>
    <col min="1299" max="1299" width="4.625" style="4" customWidth="1"/>
    <col min="1300" max="1300" width="0" style="4" hidden="1" customWidth="1"/>
    <col min="1301" max="1301" width="5.625" style="4" customWidth="1"/>
    <col min="1302" max="1302" width="8.625" style="4" customWidth="1"/>
    <col min="1303" max="1497" width="9" style="4"/>
    <col min="1498" max="1498" width="9.25" style="4" customWidth="1"/>
    <col min="1499" max="1543" width="2.375" style="4" customWidth="1"/>
    <col min="1544" max="1544" width="5.625" style="4" customWidth="1"/>
    <col min="1545" max="1547" width="4.625" style="4" customWidth="1"/>
    <col min="1548" max="1550" width="0" style="4" hidden="1" customWidth="1"/>
    <col min="1551" max="1551" width="4.625" style="4" customWidth="1"/>
    <col min="1552" max="1554" width="0" style="4" hidden="1" customWidth="1"/>
    <col min="1555" max="1555" width="4.625" style="4" customWidth="1"/>
    <col min="1556" max="1556" width="0" style="4" hidden="1" customWidth="1"/>
    <col min="1557" max="1557" width="5.625" style="4" customWidth="1"/>
    <col min="1558" max="1558" width="8.625" style="4" customWidth="1"/>
    <col min="1559" max="1753" width="9" style="4"/>
    <col min="1754" max="1754" width="9.25" style="4" customWidth="1"/>
    <col min="1755" max="1799" width="2.375" style="4" customWidth="1"/>
    <col min="1800" max="1800" width="5.625" style="4" customWidth="1"/>
    <col min="1801" max="1803" width="4.625" style="4" customWidth="1"/>
    <col min="1804" max="1806" width="0" style="4" hidden="1" customWidth="1"/>
    <col min="1807" max="1807" width="4.625" style="4" customWidth="1"/>
    <col min="1808" max="1810" width="0" style="4" hidden="1" customWidth="1"/>
    <col min="1811" max="1811" width="4.625" style="4" customWidth="1"/>
    <col min="1812" max="1812" width="0" style="4" hidden="1" customWidth="1"/>
    <col min="1813" max="1813" width="5.625" style="4" customWidth="1"/>
    <col min="1814" max="1814" width="8.625" style="4" customWidth="1"/>
    <col min="1815" max="2009" width="9" style="4"/>
    <col min="2010" max="2010" width="9.25" style="4" customWidth="1"/>
    <col min="2011" max="2055" width="2.375" style="4" customWidth="1"/>
    <col min="2056" max="2056" width="5.625" style="4" customWidth="1"/>
    <col min="2057" max="2059" width="4.625" style="4" customWidth="1"/>
    <col min="2060" max="2062" width="0" style="4" hidden="1" customWidth="1"/>
    <col min="2063" max="2063" width="4.625" style="4" customWidth="1"/>
    <col min="2064" max="2066" width="0" style="4" hidden="1" customWidth="1"/>
    <col min="2067" max="2067" width="4.625" style="4" customWidth="1"/>
    <col min="2068" max="2068" width="0" style="4" hidden="1" customWidth="1"/>
    <col min="2069" max="2069" width="5.625" style="4" customWidth="1"/>
    <col min="2070" max="2070" width="8.625" style="4" customWidth="1"/>
    <col min="2071" max="2265" width="9" style="4"/>
    <col min="2266" max="2266" width="9.25" style="4" customWidth="1"/>
    <col min="2267" max="2311" width="2.375" style="4" customWidth="1"/>
    <col min="2312" max="2312" width="5.625" style="4" customWidth="1"/>
    <col min="2313" max="2315" width="4.625" style="4" customWidth="1"/>
    <col min="2316" max="2318" width="0" style="4" hidden="1" customWidth="1"/>
    <col min="2319" max="2319" width="4.625" style="4" customWidth="1"/>
    <col min="2320" max="2322" width="0" style="4" hidden="1" customWidth="1"/>
    <col min="2323" max="2323" width="4.625" style="4" customWidth="1"/>
    <col min="2324" max="2324" width="0" style="4" hidden="1" customWidth="1"/>
    <col min="2325" max="2325" width="5.625" style="4" customWidth="1"/>
    <col min="2326" max="2326" width="8.625" style="4" customWidth="1"/>
    <col min="2327" max="2521" width="9" style="4"/>
    <col min="2522" max="2522" width="9.25" style="4" customWidth="1"/>
    <col min="2523" max="2567" width="2.375" style="4" customWidth="1"/>
    <col min="2568" max="2568" width="5.625" style="4" customWidth="1"/>
    <col min="2569" max="2571" width="4.625" style="4" customWidth="1"/>
    <col min="2572" max="2574" width="0" style="4" hidden="1" customWidth="1"/>
    <col min="2575" max="2575" width="4.625" style="4" customWidth="1"/>
    <col min="2576" max="2578" width="0" style="4" hidden="1" customWidth="1"/>
    <col min="2579" max="2579" width="4.625" style="4" customWidth="1"/>
    <col min="2580" max="2580" width="0" style="4" hidden="1" customWidth="1"/>
    <col min="2581" max="2581" width="5.625" style="4" customWidth="1"/>
    <col min="2582" max="2582" width="8.625" style="4" customWidth="1"/>
    <col min="2583" max="2777" width="9" style="4"/>
    <col min="2778" max="2778" width="9.25" style="4" customWidth="1"/>
    <col min="2779" max="2823" width="2.375" style="4" customWidth="1"/>
    <col min="2824" max="2824" width="5.625" style="4" customWidth="1"/>
    <col min="2825" max="2827" width="4.625" style="4" customWidth="1"/>
    <col min="2828" max="2830" width="0" style="4" hidden="1" customWidth="1"/>
    <col min="2831" max="2831" width="4.625" style="4" customWidth="1"/>
    <col min="2832" max="2834" width="0" style="4" hidden="1" customWidth="1"/>
    <col min="2835" max="2835" width="4.625" style="4" customWidth="1"/>
    <col min="2836" max="2836" width="0" style="4" hidden="1" customWidth="1"/>
    <col min="2837" max="2837" width="5.625" style="4" customWidth="1"/>
    <col min="2838" max="2838" width="8.625" style="4" customWidth="1"/>
    <col min="2839" max="3033" width="9" style="4"/>
    <col min="3034" max="3034" width="9.25" style="4" customWidth="1"/>
    <col min="3035" max="3079" width="2.375" style="4" customWidth="1"/>
    <col min="3080" max="3080" width="5.625" style="4" customWidth="1"/>
    <col min="3081" max="3083" width="4.625" style="4" customWidth="1"/>
    <col min="3084" max="3086" width="0" style="4" hidden="1" customWidth="1"/>
    <col min="3087" max="3087" width="4.625" style="4" customWidth="1"/>
    <col min="3088" max="3090" width="0" style="4" hidden="1" customWidth="1"/>
    <col min="3091" max="3091" width="4.625" style="4" customWidth="1"/>
    <col min="3092" max="3092" width="0" style="4" hidden="1" customWidth="1"/>
    <col min="3093" max="3093" width="5.625" style="4" customWidth="1"/>
    <col min="3094" max="3094" width="8.625" style="4" customWidth="1"/>
    <col min="3095" max="3289" width="9" style="4"/>
    <col min="3290" max="3290" width="9.25" style="4" customWidth="1"/>
    <col min="3291" max="3335" width="2.375" style="4" customWidth="1"/>
    <col min="3336" max="3336" width="5.625" style="4" customWidth="1"/>
    <col min="3337" max="3339" width="4.625" style="4" customWidth="1"/>
    <col min="3340" max="3342" width="0" style="4" hidden="1" customWidth="1"/>
    <col min="3343" max="3343" width="4.625" style="4" customWidth="1"/>
    <col min="3344" max="3346" width="0" style="4" hidden="1" customWidth="1"/>
    <col min="3347" max="3347" width="4.625" style="4" customWidth="1"/>
    <col min="3348" max="3348" width="0" style="4" hidden="1" customWidth="1"/>
    <col min="3349" max="3349" width="5.625" style="4" customWidth="1"/>
    <col min="3350" max="3350" width="8.625" style="4" customWidth="1"/>
    <col min="3351" max="3545" width="9" style="4"/>
    <col min="3546" max="3546" width="9.25" style="4" customWidth="1"/>
    <col min="3547" max="3591" width="2.375" style="4" customWidth="1"/>
    <col min="3592" max="3592" width="5.625" style="4" customWidth="1"/>
    <col min="3593" max="3595" width="4.625" style="4" customWidth="1"/>
    <col min="3596" max="3598" width="0" style="4" hidden="1" customWidth="1"/>
    <col min="3599" max="3599" width="4.625" style="4" customWidth="1"/>
    <col min="3600" max="3602" width="0" style="4" hidden="1" customWidth="1"/>
    <col min="3603" max="3603" width="4.625" style="4" customWidth="1"/>
    <col min="3604" max="3604" width="0" style="4" hidden="1" customWidth="1"/>
    <col min="3605" max="3605" width="5.625" style="4" customWidth="1"/>
    <col min="3606" max="3606" width="8.625" style="4" customWidth="1"/>
    <col min="3607" max="3801" width="9" style="4"/>
    <col min="3802" max="3802" width="9.25" style="4" customWidth="1"/>
    <col min="3803" max="3847" width="2.375" style="4" customWidth="1"/>
    <col min="3848" max="3848" width="5.625" style="4" customWidth="1"/>
    <col min="3849" max="3851" width="4.625" style="4" customWidth="1"/>
    <col min="3852" max="3854" width="0" style="4" hidden="1" customWidth="1"/>
    <col min="3855" max="3855" width="4.625" style="4" customWidth="1"/>
    <col min="3856" max="3858" width="0" style="4" hidden="1" customWidth="1"/>
    <col min="3859" max="3859" width="4.625" style="4" customWidth="1"/>
    <col min="3860" max="3860" width="0" style="4" hidden="1" customWidth="1"/>
    <col min="3861" max="3861" width="5.625" style="4" customWidth="1"/>
    <col min="3862" max="3862" width="8.625" style="4" customWidth="1"/>
    <col min="3863" max="4057" width="9" style="4"/>
    <col min="4058" max="4058" width="9.25" style="4" customWidth="1"/>
    <col min="4059" max="4103" width="2.375" style="4" customWidth="1"/>
    <col min="4104" max="4104" width="5.625" style="4" customWidth="1"/>
    <col min="4105" max="4107" width="4.625" style="4" customWidth="1"/>
    <col min="4108" max="4110" width="0" style="4" hidden="1" customWidth="1"/>
    <col min="4111" max="4111" width="4.625" style="4" customWidth="1"/>
    <col min="4112" max="4114" width="0" style="4" hidden="1" customWidth="1"/>
    <col min="4115" max="4115" width="4.625" style="4" customWidth="1"/>
    <col min="4116" max="4116" width="0" style="4" hidden="1" customWidth="1"/>
    <col min="4117" max="4117" width="5.625" style="4" customWidth="1"/>
    <col min="4118" max="4118" width="8.625" style="4" customWidth="1"/>
    <col min="4119" max="4313" width="9" style="4"/>
    <col min="4314" max="4314" width="9.25" style="4" customWidth="1"/>
    <col min="4315" max="4359" width="2.375" style="4" customWidth="1"/>
    <col min="4360" max="4360" width="5.625" style="4" customWidth="1"/>
    <col min="4361" max="4363" width="4.625" style="4" customWidth="1"/>
    <col min="4364" max="4366" width="0" style="4" hidden="1" customWidth="1"/>
    <col min="4367" max="4367" width="4.625" style="4" customWidth="1"/>
    <col min="4368" max="4370" width="0" style="4" hidden="1" customWidth="1"/>
    <col min="4371" max="4371" width="4.625" style="4" customWidth="1"/>
    <col min="4372" max="4372" width="0" style="4" hidden="1" customWidth="1"/>
    <col min="4373" max="4373" width="5.625" style="4" customWidth="1"/>
    <col min="4374" max="4374" width="8.625" style="4" customWidth="1"/>
    <col min="4375" max="4569" width="9" style="4"/>
    <col min="4570" max="4570" width="9.25" style="4" customWidth="1"/>
    <col min="4571" max="4615" width="2.375" style="4" customWidth="1"/>
    <col min="4616" max="4616" width="5.625" style="4" customWidth="1"/>
    <col min="4617" max="4619" width="4.625" style="4" customWidth="1"/>
    <col min="4620" max="4622" width="0" style="4" hidden="1" customWidth="1"/>
    <col min="4623" max="4623" width="4.625" style="4" customWidth="1"/>
    <col min="4624" max="4626" width="0" style="4" hidden="1" customWidth="1"/>
    <col min="4627" max="4627" width="4.625" style="4" customWidth="1"/>
    <col min="4628" max="4628" width="0" style="4" hidden="1" customWidth="1"/>
    <col min="4629" max="4629" width="5.625" style="4" customWidth="1"/>
    <col min="4630" max="4630" width="8.625" style="4" customWidth="1"/>
    <col min="4631" max="4825" width="9" style="4"/>
    <col min="4826" max="4826" width="9.25" style="4" customWidth="1"/>
    <col min="4827" max="4871" width="2.375" style="4" customWidth="1"/>
    <col min="4872" max="4872" width="5.625" style="4" customWidth="1"/>
    <col min="4873" max="4875" width="4.625" style="4" customWidth="1"/>
    <col min="4876" max="4878" width="0" style="4" hidden="1" customWidth="1"/>
    <col min="4879" max="4879" width="4.625" style="4" customWidth="1"/>
    <col min="4880" max="4882" width="0" style="4" hidden="1" customWidth="1"/>
    <col min="4883" max="4883" width="4.625" style="4" customWidth="1"/>
    <col min="4884" max="4884" width="0" style="4" hidden="1" customWidth="1"/>
    <col min="4885" max="4885" width="5.625" style="4" customWidth="1"/>
    <col min="4886" max="4886" width="8.625" style="4" customWidth="1"/>
    <col min="4887" max="5081" width="9" style="4"/>
    <col min="5082" max="5082" width="9.25" style="4" customWidth="1"/>
    <col min="5083" max="5127" width="2.375" style="4" customWidth="1"/>
    <col min="5128" max="5128" width="5.625" style="4" customWidth="1"/>
    <col min="5129" max="5131" width="4.625" style="4" customWidth="1"/>
    <col min="5132" max="5134" width="0" style="4" hidden="1" customWidth="1"/>
    <col min="5135" max="5135" width="4.625" style="4" customWidth="1"/>
    <col min="5136" max="5138" width="0" style="4" hidden="1" customWidth="1"/>
    <col min="5139" max="5139" width="4.625" style="4" customWidth="1"/>
    <col min="5140" max="5140" width="0" style="4" hidden="1" customWidth="1"/>
    <col min="5141" max="5141" width="5.625" style="4" customWidth="1"/>
    <col min="5142" max="5142" width="8.625" style="4" customWidth="1"/>
    <col min="5143" max="5337" width="9" style="4"/>
    <col min="5338" max="5338" width="9.25" style="4" customWidth="1"/>
    <col min="5339" max="5383" width="2.375" style="4" customWidth="1"/>
    <col min="5384" max="5384" width="5.625" style="4" customWidth="1"/>
    <col min="5385" max="5387" width="4.625" style="4" customWidth="1"/>
    <col min="5388" max="5390" width="0" style="4" hidden="1" customWidth="1"/>
    <col min="5391" max="5391" width="4.625" style="4" customWidth="1"/>
    <col min="5392" max="5394" width="0" style="4" hidden="1" customWidth="1"/>
    <col min="5395" max="5395" width="4.625" style="4" customWidth="1"/>
    <col min="5396" max="5396" width="0" style="4" hidden="1" customWidth="1"/>
    <col min="5397" max="5397" width="5.625" style="4" customWidth="1"/>
    <col min="5398" max="5398" width="8.625" style="4" customWidth="1"/>
    <col min="5399" max="5593" width="9" style="4"/>
    <col min="5594" max="5594" width="9.25" style="4" customWidth="1"/>
    <col min="5595" max="5639" width="2.375" style="4" customWidth="1"/>
    <col min="5640" max="5640" width="5.625" style="4" customWidth="1"/>
    <col min="5641" max="5643" width="4.625" style="4" customWidth="1"/>
    <col min="5644" max="5646" width="0" style="4" hidden="1" customWidth="1"/>
    <col min="5647" max="5647" width="4.625" style="4" customWidth="1"/>
    <col min="5648" max="5650" width="0" style="4" hidden="1" customWidth="1"/>
    <col min="5651" max="5651" width="4.625" style="4" customWidth="1"/>
    <col min="5652" max="5652" width="0" style="4" hidden="1" customWidth="1"/>
    <col min="5653" max="5653" width="5.625" style="4" customWidth="1"/>
    <col min="5654" max="5654" width="8.625" style="4" customWidth="1"/>
    <col min="5655" max="5849" width="9" style="4"/>
    <col min="5850" max="5850" width="9.25" style="4" customWidth="1"/>
    <col min="5851" max="5895" width="2.375" style="4" customWidth="1"/>
    <col min="5896" max="5896" width="5.625" style="4" customWidth="1"/>
    <col min="5897" max="5899" width="4.625" style="4" customWidth="1"/>
    <col min="5900" max="5902" width="0" style="4" hidden="1" customWidth="1"/>
    <col min="5903" max="5903" width="4.625" style="4" customWidth="1"/>
    <col min="5904" max="5906" width="0" style="4" hidden="1" customWidth="1"/>
    <col min="5907" max="5907" width="4.625" style="4" customWidth="1"/>
    <col min="5908" max="5908" width="0" style="4" hidden="1" customWidth="1"/>
    <col min="5909" max="5909" width="5.625" style="4" customWidth="1"/>
    <col min="5910" max="5910" width="8.625" style="4" customWidth="1"/>
    <col min="5911" max="6105" width="9" style="4"/>
    <col min="6106" max="6106" width="9.25" style="4" customWidth="1"/>
    <col min="6107" max="6151" width="2.375" style="4" customWidth="1"/>
    <col min="6152" max="6152" width="5.625" style="4" customWidth="1"/>
    <col min="6153" max="6155" width="4.625" style="4" customWidth="1"/>
    <col min="6156" max="6158" width="0" style="4" hidden="1" customWidth="1"/>
    <col min="6159" max="6159" width="4.625" style="4" customWidth="1"/>
    <col min="6160" max="6162" width="0" style="4" hidden="1" customWidth="1"/>
    <col min="6163" max="6163" width="4.625" style="4" customWidth="1"/>
    <col min="6164" max="6164" width="0" style="4" hidden="1" customWidth="1"/>
    <col min="6165" max="6165" width="5.625" style="4" customWidth="1"/>
    <col min="6166" max="6166" width="8.625" style="4" customWidth="1"/>
    <col min="6167" max="6361" width="9" style="4"/>
    <col min="6362" max="6362" width="9.25" style="4" customWidth="1"/>
    <col min="6363" max="6407" width="2.375" style="4" customWidth="1"/>
    <col min="6408" max="6408" width="5.625" style="4" customWidth="1"/>
    <col min="6409" max="6411" width="4.625" style="4" customWidth="1"/>
    <col min="6412" max="6414" width="0" style="4" hidden="1" customWidth="1"/>
    <col min="6415" max="6415" width="4.625" style="4" customWidth="1"/>
    <col min="6416" max="6418" width="0" style="4" hidden="1" customWidth="1"/>
    <col min="6419" max="6419" width="4.625" style="4" customWidth="1"/>
    <col min="6420" max="6420" width="0" style="4" hidden="1" customWidth="1"/>
    <col min="6421" max="6421" width="5.625" style="4" customWidth="1"/>
    <col min="6422" max="6422" width="8.625" style="4" customWidth="1"/>
    <col min="6423" max="6617" width="9" style="4"/>
    <col min="6618" max="6618" width="9.25" style="4" customWidth="1"/>
    <col min="6619" max="6663" width="2.375" style="4" customWidth="1"/>
    <col min="6664" max="6664" width="5.625" style="4" customWidth="1"/>
    <col min="6665" max="6667" width="4.625" style="4" customWidth="1"/>
    <col min="6668" max="6670" width="0" style="4" hidden="1" customWidth="1"/>
    <col min="6671" max="6671" width="4.625" style="4" customWidth="1"/>
    <col min="6672" max="6674" width="0" style="4" hidden="1" customWidth="1"/>
    <col min="6675" max="6675" width="4.625" style="4" customWidth="1"/>
    <col min="6676" max="6676" width="0" style="4" hidden="1" customWidth="1"/>
    <col min="6677" max="6677" width="5.625" style="4" customWidth="1"/>
    <col min="6678" max="6678" width="8.625" style="4" customWidth="1"/>
    <col min="6679" max="6873" width="9" style="4"/>
    <col min="6874" max="6874" width="9.25" style="4" customWidth="1"/>
    <col min="6875" max="6919" width="2.375" style="4" customWidth="1"/>
    <col min="6920" max="6920" width="5.625" style="4" customWidth="1"/>
    <col min="6921" max="6923" width="4.625" style="4" customWidth="1"/>
    <col min="6924" max="6926" width="0" style="4" hidden="1" customWidth="1"/>
    <col min="6927" max="6927" width="4.625" style="4" customWidth="1"/>
    <col min="6928" max="6930" width="0" style="4" hidden="1" customWidth="1"/>
    <col min="6931" max="6931" width="4.625" style="4" customWidth="1"/>
    <col min="6932" max="6932" width="0" style="4" hidden="1" customWidth="1"/>
    <col min="6933" max="6933" width="5.625" style="4" customWidth="1"/>
    <col min="6934" max="6934" width="8.625" style="4" customWidth="1"/>
    <col min="6935" max="7129" width="9" style="4"/>
    <col min="7130" max="7130" width="9.25" style="4" customWidth="1"/>
    <col min="7131" max="7175" width="2.375" style="4" customWidth="1"/>
    <col min="7176" max="7176" width="5.625" style="4" customWidth="1"/>
    <col min="7177" max="7179" width="4.625" style="4" customWidth="1"/>
    <col min="7180" max="7182" width="0" style="4" hidden="1" customWidth="1"/>
    <col min="7183" max="7183" width="4.625" style="4" customWidth="1"/>
    <col min="7184" max="7186" width="0" style="4" hidden="1" customWidth="1"/>
    <col min="7187" max="7187" width="4.625" style="4" customWidth="1"/>
    <col min="7188" max="7188" width="0" style="4" hidden="1" customWidth="1"/>
    <col min="7189" max="7189" width="5.625" style="4" customWidth="1"/>
    <col min="7190" max="7190" width="8.625" style="4" customWidth="1"/>
    <col min="7191" max="7385" width="9" style="4"/>
    <col min="7386" max="7386" width="9.25" style="4" customWidth="1"/>
    <col min="7387" max="7431" width="2.375" style="4" customWidth="1"/>
    <col min="7432" max="7432" width="5.625" style="4" customWidth="1"/>
    <col min="7433" max="7435" width="4.625" style="4" customWidth="1"/>
    <col min="7436" max="7438" width="0" style="4" hidden="1" customWidth="1"/>
    <col min="7439" max="7439" width="4.625" style="4" customWidth="1"/>
    <col min="7440" max="7442" width="0" style="4" hidden="1" customWidth="1"/>
    <col min="7443" max="7443" width="4.625" style="4" customWidth="1"/>
    <col min="7444" max="7444" width="0" style="4" hidden="1" customWidth="1"/>
    <col min="7445" max="7445" width="5.625" style="4" customWidth="1"/>
    <col min="7446" max="7446" width="8.625" style="4" customWidth="1"/>
    <col min="7447" max="7641" width="9" style="4"/>
    <col min="7642" max="7642" width="9.25" style="4" customWidth="1"/>
    <col min="7643" max="7687" width="2.375" style="4" customWidth="1"/>
    <col min="7688" max="7688" width="5.625" style="4" customWidth="1"/>
    <col min="7689" max="7691" width="4.625" style="4" customWidth="1"/>
    <col min="7692" max="7694" width="0" style="4" hidden="1" customWidth="1"/>
    <col min="7695" max="7695" width="4.625" style="4" customWidth="1"/>
    <col min="7696" max="7698" width="0" style="4" hidden="1" customWidth="1"/>
    <col min="7699" max="7699" width="4.625" style="4" customWidth="1"/>
    <col min="7700" max="7700" width="0" style="4" hidden="1" customWidth="1"/>
    <col min="7701" max="7701" width="5.625" style="4" customWidth="1"/>
    <col min="7702" max="7702" width="8.625" style="4" customWidth="1"/>
    <col min="7703" max="7897" width="9" style="4"/>
    <col min="7898" max="7898" width="9.25" style="4" customWidth="1"/>
    <col min="7899" max="7943" width="2.375" style="4" customWidth="1"/>
    <col min="7944" max="7944" width="5.625" style="4" customWidth="1"/>
    <col min="7945" max="7947" width="4.625" style="4" customWidth="1"/>
    <col min="7948" max="7950" width="0" style="4" hidden="1" customWidth="1"/>
    <col min="7951" max="7951" width="4.625" style="4" customWidth="1"/>
    <col min="7952" max="7954" width="0" style="4" hidden="1" customWidth="1"/>
    <col min="7955" max="7955" width="4.625" style="4" customWidth="1"/>
    <col min="7956" max="7956" width="0" style="4" hidden="1" customWidth="1"/>
    <col min="7957" max="7957" width="5.625" style="4" customWidth="1"/>
    <col min="7958" max="7958" width="8.625" style="4" customWidth="1"/>
    <col min="7959" max="8153" width="9" style="4"/>
    <col min="8154" max="8154" width="9.25" style="4" customWidth="1"/>
    <col min="8155" max="8199" width="2.375" style="4" customWidth="1"/>
    <col min="8200" max="8200" width="5.625" style="4" customWidth="1"/>
    <col min="8201" max="8203" width="4.625" style="4" customWidth="1"/>
    <col min="8204" max="8206" width="0" style="4" hidden="1" customWidth="1"/>
    <col min="8207" max="8207" width="4.625" style="4" customWidth="1"/>
    <col min="8208" max="8210" width="0" style="4" hidden="1" customWidth="1"/>
    <col min="8211" max="8211" width="4.625" style="4" customWidth="1"/>
    <col min="8212" max="8212" width="0" style="4" hidden="1" customWidth="1"/>
    <col min="8213" max="8213" width="5.625" style="4" customWidth="1"/>
    <col min="8214" max="8214" width="8.625" style="4" customWidth="1"/>
    <col min="8215" max="8409" width="9" style="4"/>
    <col min="8410" max="8410" width="9.25" style="4" customWidth="1"/>
    <col min="8411" max="8455" width="2.375" style="4" customWidth="1"/>
    <col min="8456" max="8456" width="5.625" style="4" customWidth="1"/>
    <col min="8457" max="8459" width="4.625" style="4" customWidth="1"/>
    <col min="8460" max="8462" width="0" style="4" hidden="1" customWidth="1"/>
    <col min="8463" max="8463" width="4.625" style="4" customWidth="1"/>
    <col min="8464" max="8466" width="0" style="4" hidden="1" customWidth="1"/>
    <col min="8467" max="8467" width="4.625" style="4" customWidth="1"/>
    <col min="8468" max="8468" width="0" style="4" hidden="1" customWidth="1"/>
    <col min="8469" max="8469" width="5.625" style="4" customWidth="1"/>
    <col min="8470" max="8470" width="8.625" style="4" customWidth="1"/>
    <col min="8471" max="8665" width="9" style="4"/>
    <col min="8666" max="8666" width="9.25" style="4" customWidth="1"/>
    <col min="8667" max="8711" width="2.375" style="4" customWidth="1"/>
    <col min="8712" max="8712" width="5.625" style="4" customWidth="1"/>
    <col min="8713" max="8715" width="4.625" style="4" customWidth="1"/>
    <col min="8716" max="8718" width="0" style="4" hidden="1" customWidth="1"/>
    <col min="8719" max="8719" width="4.625" style="4" customWidth="1"/>
    <col min="8720" max="8722" width="0" style="4" hidden="1" customWidth="1"/>
    <col min="8723" max="8723" width="4.625" style="4" customWidth="1"/>
    <col min="8724" max="8724" width="0" style="4" hidden="1" customWidth="1"/>
    <col min="8725" max="8725" width="5.625" style="4" customWidth="1"/>
    <col min="8726" max="8726" width="8.625" style="4" customWidth="1"/>
    <col min="8727" max="8921" width="9" style="4"/>
    <col min="8922" max="8922" width="9.25" style="4" customWidth="1"/>
    <col min="8923" max="8967" width="2.375" style="4" customWidth="1"/>
    <col min="8968" max="8968" width="5.625" style="4" customWidth="1"/>
    <col min="8969" max="8971" width="4.625" style="4" customWidth="1"/>
    <col min="8972" max="8974" width="0" style="4" hidden="1" customWidth="1"/>
    <col min="8975" max="8975" width="4.625" style="4" customWidth="1"/>
    <col min="8976" max="8978" width="0" style="4" hidden="1" customWidth="1"/>
    <col min="8979" max="8979" width="4.625" style="4" customWidth="1"/>
    <col min="8980" max="8980" width="0" style="4" hidden="1" customWidth="1"/>
    <col min="8981" max="8981" width="5.625" style="4" customWidth="1"/>
    <col min="8982" max="8982" width="8.625" style="4" customWidth="1"/>
    <col min="8983" max="9177" width="9" style="4"/>
    <col min="9178" max="9178" width="9.25" style="4" customWidth="1"/>
    <col min="9179" max="9223" width="2.375" style="4" customWidth="1"/>
    <col min="9224" max="9224" width="5.625" style="4" customWidth="1"/>
    <col min="9225" max="9227" width="4.625" style="4" customWidth="1"/>
    <col min="9228" max="9230" width="0" style="4" hidden="1" customWidth="1"/>
    <col min="9231" max="9231" width="4.625" style="4" customWidth="1"/>
    <col min="9232" max="9234" width="0" style="4" hidden="1" customWidth="1"/>
    <col min="9235" max="9235" width="4.625" style="4" customWidth="1"/>
    <col min="9236" max="9236" width="0" style="4" hidden="1" customWidth="1"/>
    <col min="9237" max="9237" width="5.625" style="4" customWidth="1"/>
    <col min="9238" max="9238" width="8.625" style="4" customWidth="1"/>
    <col min="9239" max="9433" width="9" style="4"/>
    <col min="9434" max="9434" width="9.25" style="4" customWidth="1"/>
    <col min="9435" max="9479" width="2.375" style="4" customWidth="1"/>
    <col min="9480" max="9480" width="5.625" style="4" customWidth="1"/>
    <col min="9481" max="9483" width="4.625" style="4" customWidth="1"/>
    <col min="9484" max="9486" width="0" style="4" hidden="1" customWidth="1"/>
    <col min="9487" max="9487" width="4.625" style="4" customWidth="1"/>
    <col min="9488" max="9490" width="0" style="4" hidden="1" customWidth="1"/>
    <col min="9491" max="9491" width="4.625" style="4" customWidth="1"/>
    <col min="9492" max="9492" width="0" style="4" hidden="1" customWidth="1"/>
    <col min="9493" max="9493" width="5.625" style="4" customWidth="1"/>
    <col min="9494" max="9494" width="8.625" style="4" customWidth="1"/>
    <col min="9495" max="9689" width="9" style="4"/>
    <col min="9690" max="9690" width="9.25" style="4" customWidth="1"/>
    <col min="9691" max="9735" width="2.375" style="4" customWidth="1"/>
    <col min="9736" max="9736" width="5.625" style="4" customWidth="1"/>
    <col min="9737" max="9739" width="4.625" style="4" customWidth="1"/>
    <col min="9740" max="9742" width="0" style="4" hidden="1" customWidth="1"/>
    <col min="9743" max="9743" width="4.625" style="4" customWidth="1"/>
    <col min="9744" max="9746" width="0" style="4" hidden="1" customWidth="1"/>
    <col min="9747" max="9747" width="4.625" style="4" customWidth="1"/>
    <col min="9748" max="9748" width="0" style="4" hidden="1" customWidth="1"/>
    <col min="9749" max="9749" width="5.625" style="4" customWidth="1"/>
    <col min="9750" max="9750" width="8.625" style="4" customWidth="1"/>
    <col min="9751" max="9945" width="9" style="4"/>
    <col min="9946" max="9946" width="9.25" style="4" customWidth="1"/>
    <col min="9947" max="9991" width="2.375" style="4" customWidth="1"/>
    <col min="9992" max="9992" width="5.625" style="4" customWidth="1"/>
    <col min="9993" max="9995" width="4.625" style="4" customWidth="1"/>
    <col min="9996" max="9998" width="0" style="4" hidden="1" customWidth="1"/>
    <col min="9999" max="9999" width="4.625" style="4" customWidth="1"/>
    <col min="10000" max="10002" width="0" style="4" hidden="1" customWidth="1"/>
    <col min="10003" max="10003" width="4.625" style="4" customWidth="1"/>
    <col min="10004" max="10004" width="0" style="4" hidden="1" customWidth="1"/>
    <col min="10005" max="10005" width="5.625" style="4" customWidth="1"/>
    <col min="10006" max="10006" width="8.625" style="4" customWidth="1"/>
    <col min="10007" max="10201" width="9" style="4"/>
    <col min="10202" max="10202" width="9.25" style="4" customWidth="1"/>
    <col min="10203" max="10247" width="2.375" style="4" customWidth="1"/>
    <col min="10248" max="10248" width="5.625" style="4" customWidth="1"/>
    <col min="10249" max="10251" width="4.625" style="4" customWidth="1"/>
    <col min="10252" max="10254" width="0" style="4" hidden="1" customWidth="1"/>
    <col min="10255" max="10255" width="4.625" style="4" customWidth="1"/>
    <col min="10256" max="10258" width="0" style="4" hidden="1" customWidth="1"/>
    <col min="10259" max="10259" width="4.625" style="4" customWidth="1"/>
    <col min="10260" max="10260" width="0" style="4" hidden="1" customWidth="1"/>
    <col min="10261" max="10261" width="5.625" style="4" customWidth="1"/>
    <col min="10262" max="10262" width="8.625" style="4" customWidth="1"/>
    <col min="10263" max="10457" width="9" style="4"/>
    <col min="10458" max="10458" width="9.25" style="4" customWidth="1"/>
    <col min="10459" max="10503" width="2.375" style="4" customWidth="1"/>
    <col min="10504" max="10504" width="5.625" style="4" customWidth="1"/>
    <col min="10505" max="10507" width="4.625" style="4" customWidth="1"/>
    <col min="10508" max="10510" width="0" style="4" hidden="1" customWidth="1"/>
    <col min="10511" max="10511" width="4.625" style="4" customWidth="1"/>
    <col min="10512" max="10514" width="0" style="4" hidden="1" customWidth="1"/>
    <col min="10515" max="10515" width="4.625" style="4" customWidth="1"/>
    <col min="10516" max="10516" width="0" style="4" hidden="1" customWidth="1"/>
    <col min="10517" max="10517" width="5.625" style="4" customWidth="1"/>
    <col min="10518" max="10518" width="8.625" style="4" customWidth="1"/>
    <col min="10519" max="10713" width="9" style="4"/>
    <col min="10714" max="10714" width="9.25" style="4" customWidth="1"/>
    <col min="10715" max="10759" width="2.375" style="4" customWidth="1"/>
    <col min="10760" max="10760" width="5.625" style="4" customWidth="1"/>
    <col min="10761" max="10763" width="4.625" style="4" customWidth="1"/>
    <col min="10764" max="10766" width="0" style="4" hidden="1" customWidth="1"/>
    <col min="10767" max="10767" width="4.625" style="4" customWidth="1"/>
    <col min="10768" max="10770" width="0" style="4" hidden="1" customWidth="1"/>
    <col min="10771" max="10771" width="4.625" style="4" customWidth="1"/>
    <col min="10772" max="10772" width="0" style="4" hidden="1" customWidth="1"/>
    <col min="10773" max="10773" width="5.625" style="4" customWidth="1"/>
    <col min="10774" max="10774" width="8.625" style="4" customWidth="1"/>
    <col min="10775" max="10969" width="9" style="4"/>
    <col min="10970" max="10970" width="9.25" style="4" customWidth="1"/>
    <col min="10971" max="11015" width="2.375" style="4" customWidth="1"/>
    <col min="11016" max="11016" width="5.625" style="4" customWidth="1"/>
    <col min="11017" max="11019" width="4.625" style="4" customWidth="1"/>
    <col min="11020" max="11022" width="0" style="4" hidden="1" customWidth="1"/>
    <col min="11023" max="11023" width="4.625" style="4" customWidth="1"/>
    <col min="11024" max="11026" width="0" style="4" hidden="1" customWidth="1"/>
    <col min="11027" max="11027" width="4.625" style="4" customWidth="1"/>
    <col min="11028" max="11028" width="0" style="4" hidden="1" customWidth="1"/>
    <col min="11029" max="11029" width="5.625" style="4" customWidth="1"/>
    <col min="11030" max="11030" width="8.625" style="4" customWidth="1"/>
    <col min="11031" max="11225" width="9" style="4"/>
    <col min="11226" max="11226" width="9.25" style="4" customWidth="1"/>
    <col min="11227" max="11271" width="2.375" style="4" customWidth="1"/>
    <col min="11272" max="11272" width="5.625" style="4" customWidth="1"/>
    <col min="11273" max="11275" width="4.625" style="4" customWidth="1"/>
    <col min="11276" max="11278" width="0" style="4" hidden="1" customWidth="1"/>
    <col min="11279" max="11279" width="4.625" style="4" customWidth="1"/>
    <col min="11280" max="11282" width="0" style="4" hidden="1" customWidth="1"/>
    <col min="11283" max="11283" width="4.625" style="4" customWidth="1"/>
    <col min="11284" max="11284" width="0" style="4" hidden="1" customWidth="1"/>
    <col min="11285" max="11285" width="5.625" style="4" customWidth="1"/>
    <col min="11286" max="11286" width="8.625" style="4" customWidth="1"/>
    <col min="11287" max="11481" width="9" style="4"/>
    <col min="11482" max="11482" width="9.25" style="4" customWidth="1"/>
    <col min="11483" max="11527" width="2.375" style="4" customWidth="1"/>
    <col min="11528" max="11528" width="5.625" style="4" customWidth="1"/>
    <col min="11529" max="11531" width="4.625" style="4" customWidth="1"/>
    <col min="11532" max="11534" width="0" style="4" hidden="1" customWidth="1"/>
    <col min="11535" max="11535" width="4.625" style="4" customWidth="1"/>
    <col min="11536" max="11538" width="0" style="4" hidden="1" customWidth="1"/>
    <col min="11539" max="11539" width="4.625" style="4" customWidth="1"/>
    <col min="11540" max="11540" width="0" style="4" hidden="1" customWidth="1"/>
    <col min="11541" max="11541" width="5.625" style="4" customWidth="1"/>
    <col min="11542" max="11542" width="8.625" style="4" customWidth="1"/>
    <col min="11543" max="11737" width="9" style="4"/>
    <col min="11738" max="11738" width="9.25" style="4" customWidth="1"/>
    <col min="11739" max="11783" width="2.375" style="4" customWidth="1"/>
    <col min="11784" max="11784" width="5.625" style="4" customWidth="1"/>
    <col min="11785" max="11787" width="4.625" style="4" customWidth="1"/>
    <col min="11788" max="11790" width="0" style="4" hidden="1" customWidth="1"/>
    <col min="11791" max="11791" width="4.625" style="4" customWidth="1"/>
    <col min="11792" max="11794" width="0" style="4" hidden="1" customWidth="1"/>
    <col min="11795" max="11795" width="4.625" style="4" customWidth="1"/>
    <col min="11796" max="11796" width="0" style="4" hidden="1" customWidth="1"/>
    <col min="11797" max="11797" width="5.625" style="4" customWidth="1"/>
    <col min="11798" max="11798" width="8.625" style="4" customWidth="1"/>
    <col min="11799" max="11993" width="9" style="4"/>
    <col min="11994" max="11994" width="9.25" style="4" customWidth="1"/>
    <col min="11995" max="12039" width="2.375" style="4" customWidth="1"/>
    <col min="12040" max="12040" width="5.625" style="4" customWidth="1"/>
    <col min="12041" max="12043" width="4.625" style="4" customWidth="1"/>
    <col min="12044" max="12046" width="0" style="4" hidden="1" customWidth="1"/>
    <col min="12047" max="12047" width="4.625" style="4" customWidth="1"/>
    <col min="12048" max="12050" width="0" style="4" hidden="1" customWidth="1"/>
    <col min="12051" max="12051" width="4.625" style="4" customWidth="1"/>
    <col min="12052" max="12052" width="0" style="4" hidden="1" customWidth="1"/>
    <col min="12053" max="12053" width="5.625" style="4" customWidth="1"/>
    <col min="12054" max="12054" width="8.625" style="4" customWidth="1"/>
    <col min="12055" max="12249" width="9" style="4"/>
    <col min="12250" max="12250" width="9.25" style="4" customWidth="1"/>
    <col min="12251" max="12295" width="2.375" style="4" customWidth="1"/>
    <col min="12296" max="12296" width="5.625" style="4" customWidth="1"/>
    <col min="12297" max="12299" width="4.625" style="4" customWidth="1"/>
    <col min="12300" max="12302" width="0" style="4" hidden="1" customWidth="1"/>
    <col min="12303" max="12303" width="4.625" style="4" customWidth="1"/>
    <col min="12304" max="12306" width="0" style="4" hidden="1" customWidth="1"/>
    <col min="12307" max="12307" width="4.625" style="4" customWidth="1"/>
    <col min="12308" max="12308" width="0" style="4" hidden="1" customWidth="1"/>
    <col min="12309" max="12309" width="5.625" style="4" customWidth="1"/>
    <col min="12310" max="12310" width="8.625" style="4" customWidth="1"/>
    <col min="12311" max="12505" width="9" style="4"/>
    <col min="12506" max="12506" width="9.25" style="4" customWidth="1"/>
    <col min="12507" max="12551" width="2.375" style="4" customWidth="1"/>
    <col min="12552" max="12552" width="5.625" style="4" customWidth="1"/>
    <col min="12553" max="12555" width="4.625" style="4" customWidth="1"/>
    <col min="12556" max="12558" width="0" style="4" hidden="1" customWidth="1"/>
    <col min="12559" max="12559" width="4.625" style="4" customWidth="1"/>
    <col min="12560" max="12562" width="0" style="4" hidden="1" customWidth="1"/>
    <col min="12563" max="12563" width="4.625" style="4" customWidth="1"/>
    <col min="12564" max="12564" width="0" style="4" hidden="1" customWidth="1"/>
    <col min="12565" max="12565" width="5.625" style="4" customWidth="1"/>
    <col min="12566" max="12566" width="8.625" style="4" customWidth="1"/>
    <col min="12567" max="12761" width="9" style="4"/>
    <col min="12762" max="12762" width="9.25" style="4" customWidth="1"/>
    <col min="12763" max="12807" width="2.375" style="4" customWidth="1"/>
    <col min="12808" max="12808" width="5.625" style="4" customWidth="1"/>
    <col min="12809" max="12811" width="4.625" style="4" customWidth="1"/>
    <col min="12812" max="12814" width="0" style="4" hidden="1" customWidth="1"/>
    <col min="12815" max="12815" width="4.625" style="4" customWidth="1"/>
    <col min="12816" max="12818" width="0" style="4" hidden="1" customWidth="1"/>
    <col min="12819" max="12819" width="4.625" style="4" customWidth="1"/>
    <col min="12820" max="12820" width="0" style="4" hidden="1" customWidth="1"/>
    <col min="12821" max="12821" width="5.625" style="4" customWidth="1"/>
    <col min="12822" max="12822" width="8.625" style="4" customWidth="1"/>
    <col min="12823" max="13017" width="9" style="4"/>
    <col min="13018" max="13018" width="9.25" style="4" customWidth="1"/>
    <col min="13019" max="13063" width="2.375" style="4" customWidth="1"/>
    <col min="13064" max="13064" width="5.625" style="4" customWidth="1"/>
    <col min="13065" max="13067" width="4.625" style="4" customWidth="1"/>
    <col min="13068" max="13070" width="0" style="4" hidden="1" customWidth="1"/>
    <col min="13071" max="13071" width="4.625" style="4" customWidth="1"/>
    <col min="13072" max="13074" width="0" style="4" hidden="1" customWidth="1"/>
    <col min="13075" max="13075" width="4.625" style="4" customWidth="1"/>
    <col min="13076" max="13076" width="0" style="4" hidden="1" customWidth="1"/>
    <col min="13077" max="13077" width="5.625" style="4" customWidth="1"/>
    <col min="13078" max="13078" width="8.625" style="4" customWidth="1"/>
    <col min="13079" max="13273" width="9" style="4"/>
    <col min="13274" max="13274" width="9.25" style="4" customWidth="1"/>
    <col min="13275" max="13319" width="2.375" style="4" customWidth="1"/>
    <col min="13320" max="13320" width="5.625" style="4" customWidth="1"/>
    <col min="13321" max="13323" width="4.625" style="4" customWidth="1"/>
    <col min="13324" max="13326" width="0" style="4" hidden="1" customWidth="1"/>
    <col min="13327" max="13327" width="4.625" style="4" customWidth="1"/>
    <col min="13328" max="13330" width="0" style="4" hidden="1" customWidth="1"/>
    <col min="13331" max="13331" width="4.625" style="4" customWidth="1"/>
    <col min="13332" max="13332" width="0" style="4" hidden="1" customWidth="1"/>
    <col min="13333" max="13333" width="5.625" style="4" customWidth="1"/>
    <col min="13334" max="13334" width="8.625" style="4" customWidth="1"/>
    <col min="13335" max="13529" width="9" style="4"/>
    <col min="13530" max="13530" width="9.25" style="4" customWidth="1"/>
    <col min="13531" max="13575" width="2.375" style="4" customWidth="1"/>
    <col min="13576" max="13576" width="5.625" style="4" customWidth="1"/>
    <col min="13577" max="13579" width="4.625" style="4" customWidth="1"/>
    <col min="13580" max="13582" width="0" style="4" hidden="1" customWidth="1"/>
    <col min="13583" max="13583" width="4.625" style="4" customWidth="1"/>
    <col min="13584" max="13586" width="0" style="4" hidden="1" customWidth="1"/>
    <col min="13587" max="13587" width="4.625" style="4" customWidth="1"/>
    <col min="13588" max="13588" width="0" style="4" hidden="1" customWidth="1"/>
    <col min="13589" max="13589" width="5.625" style="4" customWidth="1"/>
    <col min="13590" max="13590" width="8.625" style="4" customWidth="1"/>
    <col min="13591" max="13785" width="9" style="4"/>
    <col min="13786" max="13786" width="9.25" style="4" customWidth="1"/>
    <col min="13787" max="13831" width="2.375" style="4" customWidth="1"/>
    <col min="13832" max="13832" width="5.625" style="4" customWidth="1"/>
    <col min="13833" max="13835" width="4.625" style="4" customWidth="1"/>
    <col min="13836" max="13838" width="0" style="4" hidden="1" customWidth="1"/>
    <col min="13839" max="13839" width="4.625" style="4" customWidth="1"/>
    <col min="13840" max="13842" width="0" style="4" hidden="1" customWidth="1"/>
    <col min="13843" max="13843" width="4.625" style="4" customWidth="1"/>
    <col min="13844" max="13844" width="0" style="4" hidden="1" customWidth="1"/>
    <col min="13845" max="13845" width="5.625" style="4" customWidth="1"/>
    <col min="13846" max="13846" width="8.625" style="4" customWidth="1"/>
    <col min="13847" max="14041" width="9" style="4"/>
    <col min="14042" max="14042" width="9.25" style="4" customWidth="1"/>
    <col min="14043" max="14087" width="2.375" style="4" customWidth="1"/>
    <col min="14088" max="14088" width="5.625" style="4" customWidth="1"/>
    <col min="14089" max="14091" width="4.625" style="4" customWidth="1"/>
    <col min="14092" max="14094" width="0" style="4" hidden="1" customWidth="1"/>
    <col min="14095" max="14095" width="4.625" style="4" customWidth="1"/>
    <col min="14096" max="14098" width="0" style="4" hidden="1" customWidth="1"/>
    <col min="14099" max="14099" width="4.625" style="4" customWidth="1"/>
    <col min="14100" max="14100" width="0" style="4" hidden="1" customWidth="1"/>
    <col min="14101" max="14101" width="5.625" style="4" customWidth="1"/>
    <col min="14102" max="14102" width="8.625" style="4" customWidth="1"/>
    <col min="14103" max="14297" width="9" style="4"/>
    <col min="14298" max="14298" width="9.25" style="4" customWidth="1"/>
    <col min="14299" max="14343" width="2.375" style="4" customWidth="1"/>
    <col min="14344" max="14344" width="5.625" style="4" customWidth="1"/>
    <col min="14345" max="14347" width="4.625" style="4" customWidth="1"/>
    <col min="14348" max="14350" width="0" style="4" hidden="1" customWidth="1"/>
    <col min="14351" max="14351" width="4.625" style="4" customWidth="1"/>
    <col min="14352" max="14354" width="0" style="4" hidden="1" customWidth="1"/>
    <col min="14355" max="14355" width="4.625" style="4" customWidth="1"/>
    <col min="14356" max="14356" width="0" style="4" hidden="1" customWidth="1"/>
    <col min="14357" max="14357" width="5.625" style="4" customWidth="1"/>
    <col min="14358" max="14358" width="8.625" style="4" customWidth="1"/>
    <col min="14359" max="14553" width="9" style="4"/>
    <col min="14554" max="14554" width="9.25" style="4" customWidth="1"/>
    <col min="14555" max="14599" width="2.375" style="4" customWidth="1"/>
    <col min="14600" max="14600" width="5.625" style="4" customWidth="1"/>
    <col min="14601" max="14603" width="4.625" style="4" customWidth="1"/>
    <col min="14604" max="14606" width="0" style="4" hidden="1" customWidth="1"/>
    <col min="14607" max="14607" width="4.625" style="4" customWidth="1"/>
    <col min="14608" max="14610" width="0" style="4" hidden="1" customWidth="1"/>
    <col min="14611" max="14611" width="4.625" style="4" customWidth="1"/>
    <col min="14612" max="14612" width="0" style="4" hidden="1" customWidth="1"/>
    <col min="14613" max="14613" width="5.625" style="4" customWidth="1"/>
    <col min="14614" max="14614" width="8.625" style="4" customWidth="1"/>
    <col min="14615" max="14809" width="9" style="4"/>
    <col min="14810" max="14810" width="9.25" style="4" customWidth="1"/>
    <col min="14811" max="14855" width="2.375" style="4" customWidth="1"/>
    <col min="14856" max="14856" width="5.625" style="4" customWidth="1"/>
    <col min="14857" max="14859" width="4.625" style="4" customWidth="1"/>
    <col min="14860" max="14862" width="0" style="4" hidden="1" customWidth="1"/>
    <col min="14863" max="14863" width="4.625" style="4" customWidth="1"/>
    <col min="14864" max="14866" width="0" style="4" hidden="1" customWidth="1"/>
    <col min="14867" max="14867" width="4.625" style="4" customWidth="1"/>
    <col min="14868" max="14868" width="0" style="4" hidden="1" customWidth="1"/>
    <col min="14869" max="14869" width="5.625" style="4" customWidth="1"/>
    <col min="14870" max="14870" width="8.625" style="4" customWidth="1"/>
    <col min="14871" max="15065" width="9" style="4"/>
    <col min="15066" max="15066" width="9.25" style="4" customWidth="1"/>
    <col min="15067" max="15111" width="2.375" style="4" customWidth="1"/>
    <col min="15112" max="15112" width="5.625" style="4" customWidth="1"/>
    <col min="15113" max="15115" width="4.625" style="4" customWidth="1"/>
    <col min="15116" max="15118" width="0" style="4" hidden="1" customWidth="1"/>
    <col min="15119" max="15119" width="4.625" style="4" customWidth="1"/>
    <col min="15120" max="15122" width="0" style="4" hidden="1" customWidth="1"/>
    <col min="15123" max="15123" width="4.625" style="4" customWidth="1"/>
    <col min="15124" max="15124" width="0" style="4" hidden="1" customWidth="1"/>
    <col min="15125" max="15125" width="5.625" style="4" customWidth="1"/>
    <col min="15126" max="15126" width="8.625" style="4" customWidth="1"/>
    <col min="15127" max="15321" width="9" style="4"/>
    <col min="15322" max="15322" width="9.25" style="4" customWidth="1"/>
    <col min="15323" max="15367" width="2.375" style="4" customWidth="1"/>
    <col min="15368" max="15368" width="5.625" style="4" customWidth="1"/>
    <col min="15369" max="15371" width="4.625" style="4" customWidth="1"/>
    <col min="15372" max="15374" width="0" style="4" hidden="1" customWidth="1"/>
    <col min="15375" max="15375" width="4.625" style="4" customWidth="1"/>
    <col min="15376" max="15378" width="0" style="4" hidden="1" customWidth="1"/>
    <col min="15379" max="15379" width="4.625" style="4" customWidth="1"/>
    <col min="15380" max="15380" width="0" style="4" hidden="1" customWidth="1"/>
    <col min="15381" max="15381" width="5.625" style="4" customWidth="1"/>
    <col min="15382" max="15382" width="8.625" style="4" customWidth="1"/>
    <col min="15383" max="15577" width="9" style="4"/>
    <col min="15578" max="15578" width="9.25" style="4" customWidth="1"/>
    <col min="15579" max="15623" width="2.375" style="4" customWidth="1"/>
    <col min="15624" max="15624" width="5.625" style="4" customWidth="1"/>
    <col min="15625" max="15627" width="4.625" style="4" customWidth="1"/>
    <col min="15628" max="15630" width="0" style="4" hidden="1" customWidth="1"/>
    <col min="15631" max="15631" width="4.625" style="4" customWidth="1"/>
    <col min="15632" max="15634" width="0" style="4" hidden="1" customWidth="1"/>
    <col min="15635" max="15635" width="4.625" style="4" customWidth="1"/>
    <col min="15636" max="15636" width="0" style="4" hidden="1" customWidth="1"/>
    <col min="15637" max="15637" width="5.625" style="4" customWidth="1"/>
    <col min="15638" max="15638" width="8.625" style="4" customWidth="1"/>
    <col min="15639" max="15833" width="9" style="4"/>
    <col min="15834" max="15834" width="9.25" style="4" customWidth="1"/>
    <col min="15835" max="15879" width="2.375" style="4" customWidth="1"/>
    <col min="15880" max="15880" width="5.625" style="4" customWidth="1"/>
    <col min="15881" max="15883" width="4.625" style="4" customWidth="1"/>
    <col min="15884" max="15886" width="0" style="4" hidden="1" customWidth="1"/>
    <col min="15887" max="15887" width="4.625" style="4" customWidth="1"/>
    <col min="15888" max="15890" width="0" style="4" hidden="1" customWidth="1"/>
    <col min="15891" max="15891" width="4.625" style="4" customWidth="1"/>
    <col min="15892" max="15892" width="0" style="4" hidden="1" customWidth="1"/>
    <col min="15893" max="15893" width="5.625" style="4" customWidth="1"/>
    <col min="15894" max="15894" width="8.625" style="4" customWidth="1"/>
    <col min="15895" max="16089" width="9" style="4"/>
    <col min="16090" max="16090" width="9.25" style="4" customWidth="1"/>
    <col min="16091" max="16135" width="2.375" style="4" customWidth="1"/>
    <col min="16136" max="16136" width="5.625" style="4" customWidth="1"/>
    <col min="16137" max="16139" width="4.625" style="4" customWidth="1"/>
    <col min="16140" max="16142" width="0" style="4" hidden="1" customWidth="1"/>
    <col min="16143" max="16143" width="4.625" style="4" customWidth="1"/>
    <col min="16144" max="16146" width="0" style="4" hidden="1" customWidth="1"/>
    <col min="16147" max="16147" width="4.625" style="4" customWidth="1"/>
    <col min="16148" max="16148" width="0" style="4" hidden="1" customWidth="1"/>
    <col min="16149" max="16149" width="5.625" style="4" customWidth="1"/>
    <col min="16150" max="16150" width="8.625" style="4" customWidth="1"/>
    <col min="16151" max="16384" width="9" style="4"/>
  </cols>
  <sheetData>
    <row r="1" spans="1:34" ht="18" customHeight="1">
      <c r="X1" s="5" t="s">
        <v>143</v>
      </c>
    </row>
    <row r="2" spans="1:34" s="11" customFormat="1" ht="18" customHeight="1">
      <c r="A2" s="7" t="s">
        <v>62</v>
      </c>
      <c r="B2" s="8"/>
      <c r="C2" s="8"/>
      <c r="D2" s="8"/>
      <c r="E2" s="8"/>
      <c r="F2" s="8"/>
      <c r="G2" s="9"/>
      <c r="H2" s="9"/>
      <c r="I2" s="9"/>
      <c r="J2" s="9"/>
      <c r="K2" s="9"/>
      <c r="L2" s="9"/>
      <c r="M2" s="9"/>
      <c r="N2" s="9"/>
      <c r="O2" s="9"/>
      <c r="P2" s="9"/>
      <c r="S2" s="12" t="s">
        <v>46</v>
      </c>
      <c r="T2" s="12"/>
      <c r="U2" s="12"/>
      <c r="V2" s="12"/>
      <c r="W2" s="12"/>
      <c r="X2" s="12"/>
      <c r="Z2" s="13"/>
    </row>
    <row r="3" spans="1:34" s="11" customFormat="1" ht="18" customHeight="1">
      <c r="A3" s="14" t="s">
        <v>139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O3" s="10"/>
      <c r="P3" s="10"/>
      <c r="Z3" s="13"/>
    </row>
    <row r="4" spans="1:34" ht="18" customHeight="1">
      <c r="A4" s="16"/>
      <c r="B4" s="17"/>
      <c r="C4" s="17"/>
      <c r="D4" s="17"/>
      <c r="E4" s="17"/>
      <c r="F4" s="17"/>
      <c r="G4" s="18"/>
      <c r="H4" s="18"/>
      <c r="I4" s="18"/>
      <c r="J4" s="18"/>
      <c r="K4" s="18"/>
      <c r="M4" s="4" t="s">
        <v>47</v>
      </c>
      <c r="O4" s="4" t="s">
        <v>48</v>
      </c>
      <c r="S4" s="17"/>
      <c r="T4" s="19"/>
      <c r="U4" s="19"/>
      <c r="V4" s="19"/>
      <c r="W4" s="17"/>
      <c r="X4" s="5"/>
    </row>
    <row r="5" spans="1:34" s="21" customFormat="1" ht="18" customHeight="1">
      <c r="A5" s="20"/>
      <c r="C5" s="22">
        <v>1</v>
      </c>
      <c r="D5" s="22"/>
      <c r="E5" s="22"/>
      <c r="F5" s="22">
        <v>2</v>
      </c>
      <c r="G5" s="22"/>
      <c r="H5" s="22"/>
      <c r="I5" s="22">
        <v>3</v>
      </c>
      <c r="J5" s="22"/>
      <c r="K5" s="22"/>
      <c r="L5" s="22">
        <v>4</v>
      </c>
      <c r="M5" s="22"/>
      <c r="N5" s="22"/>
      <c r="O5" s="22">
        <v>5</v>
      </c>
      <c r="P5" s="22"/>
      <c r="Q5" s="23" t="s">
        <v>49</v>
      </c>
      <c r="S5" s="23"/>
      <c r="T5" s="23" t="s">
        <v>50</v>
      </c>
      <c r="U5" s="23" t="s">
        <v>51</v>
      </c>
      <c r="V5" s="23" t="s">
        <v>52</v>
      </c>
      <c r="Z5" s="6"/>
    </row>
    <row r="6" spans="1:34" s="24" customFormat="1" ht="30" customHeight="1">
      <c r="A6" s="24" t="s">
        <v>136</v>
      </c>
      <c r="B6" s="136" t="str">
        <f>A7</f>
        <v>青英学園</v>
      </c>
      <c r="C6" s="137"/>
      <c r="D6" s="138"/>
      <c r="E6" s="136" t="str">
        <f>A9</f>
        <v>ガンバ堺</v>
      </c>
      <c r="F6" s="137"/>
      <c r="G6" s="138"/>
      <c r="H6" s="136" t="str">
        <f>A11</f>
        <v>ＲＥＧＡＴＥ</v>
      </c>
      <c r="I6" s="137"/>
      <c r="J6" s="138"/>
      <c r="K6" s="136" t="str">
        <f>A13</f>
        <v>ＤｅｒｒｕＺｏｎａ</v>
      </c>
      <c r="L6" s="137"/>
      <c r="M6" s="138"/>
      <c r="N6" s="136" t="str">
        <f>A15</f>
        <v>御池台</v>
      </c>
      <c r="O6" s="137"/>
      <c r="P6" s="138"/>
      <c r="Q6" s="25" t="s">
        <v>53</v>
      </c>
      <c r="R6" s="26" t="s">
        <v>54</v>
      </c>
      <c r="S6" s="27" t="s">
        <v>55</v>
      </c>
      <c r="T6" s="25" t="s">
        <v>56</v>
      </c>
      <c r="U6" s="25" t="s">
        <v>47</v>
      </c>
      <c r="V6" s="25" t="s">
        <v>57</v>
      </c>
      <c r="W6" s="28" t="s">
        <v>58</v>
      </c>
      <c r="X6" s="29" t="s">
        <v>59</v>
      </c>
      <c r="Y6" s="30" t="s">
        <v>60</v>
      </c>
      <c r="AA6" s="81" t="s">
        <v>140</v>
      </c>
      <c r="AB6" s="82"/>
      <c r="AC6" s="83"/>
      <c r="AD6" s="82"/>
      <c r="AE6" s="83"/>
      <c r="AF6"/>
      <c r="AG6"/>
      <c r="AH6"/>
    </row>
    <row r="7" spans="1:34" s="42" customFormat="1" ht="18" customHeight="1">
      <c r="A7" s="139" t="s">
        <v>160</v>
      </c>
      <c r="B7" s="31"/>
      <c r="C7" s="32"/>
      <c r="D7" s="33"/>
      <c r="E7" s="34"/>
      <c r="F7" s="35" t="s">
        <v>61</v>
      </c>
      <c r="G7" s="36"/>
      <c r="H7" s="37"/>
      <c r="I7" s="35" t="s">
        <v>61</v>
      </c>
      <c r="J7" s="36"/>
      <c r="K7" s="37"/>
      <c r="L7" s="35" t="s">
        <v>61</v>
      </c>
      <c r="M7" s="36"/>
      <c r="N7" s="37"/>
      <c r="O7" s="35" t="s">
        <v>61</v>
      </c>
      <c r="P7" s="36"/>
      <c r="Q7" s="141">
        <f>COUNTIF(B8:P8,"○")*3+COUNTIF(B8:P8,"△")</f>
        <v>0</v>
      </c>
      <c r="R7" s="143"/>
      <c r="S7" s="147"/>
      <c r="T7" s="149">
        <f>U7-V7</f>
        <v>0</v>
      </c>
      <c r="U7" s="149">
        <f>SUM(B7,E7,H7,K7,N7)</f>
        <v>0</v>
      </c>
      <c r="V7" s="141">
        <f>SUM(D7,G7,J7,M7,P7)</f>
        <v>0</v>
      </c>
      <c r="W7" s="156" t="e">
        <f>#REF!-V7</f>
        <v>#REF!</v>
      </c>
      <c r="X7" s="157"/>
      <c r="Y7" s="151"/>
      <c r="Z7" s="181" t="s">
        <v>136</v>
      </c>
      <c r="AA7" s="135">
        <v>1</v>
      </c>
      <c r="AB7" s="99" t="s">
        <v>15</v>
      </c>
      <c r="AC7" s="152"/>
      <c r="AD7" s="153"/>
      <c r="AE7" s="154"/>
      <c r="AF7" t="s">
        <v>63</v>
      </c>
      <c r="AG7" t="s">
        <v>64</v>
      </c>
      <c r="AH7" s="84">
        <v>10</v>
      </c>
    </row>
    <row r="8" spans="1:34" s="42" customFormat="1" ht="18" customHeight="1">
      <c r="A8" s="140"/>
      <c r="B8" s="43"/>
      <c r="C8" s="44" t="str">
        <f>IF(B7="","", IF(B7&gt;D7,"○",IF(B7=D7,"△",IF(B7&lt;D7,"×",))))</f>
        <v/>
      </c>
      <c r="D8" s="45"/>
      <c r="E8" s="46"/>
      <c r="F8" s="47" t="str">
        <f>IF(E7="","", IF(E7&gt;G7,"○",IF(E7=G7,"△",IF(E7&lt;G7,"×",))))</f>
        <v/>
      </c>
      <c r="G8" s="48"/>
      <c r="H8" s="46"/>
      <c r="I8" s="47" t="str">
        <f>IF(H7="","", IF(H7&gt;J7,"○",IF(H7=J7,"△",IF(H7&lt;J7,"×",))))</f>
        <v/>
      </c>
      <c r="J8" s="48"/>
      <c r="K8" s="46"/>
      <c r="L8" s="47" t="str">
        <f>IF(K7="","", IF(K7&gt;M7,"○",IF(K7=M7,"△",IF(K7&lt;M7,"×",))))</f>
        <v/>
      </c>
      <c r="M8" s="48"/>
      <c r="N8" s="46"/>
      <c r="O8" s="47" t="str">
        <f>IF(N7="","", IF(N7&gt;P7,"○",IF(N7=P7,"△",IF(N7&lt;P7,"×",))))</f>
        <v/>
      </c>
      <c r="P8" s="48"/>
      <c r="Q8" s="142"/>
      <c r="R8" s="144"/>
      <c r="S8" s="148"/>
      <c r="T8" s="150"/>
      <c r="U8" s="150"/>
      <c r="V8" s="142"/>
      <c r="W8" s="140"/>
      <c r="X8" s="158"/>
      <c r="Y8" s="151"/>
      <c r="Z8" s="13"/>
      <c r="AA8" s="135">
        <v>2</v>
      </c>
      <c r="AB8" s="99" t="s">
        <v>12</v>
      </c>
      <c r="AC8" s="155"/>
      <c r="AD8" s="155"/>
      <c r="AE8" s="155"/>
      <c r="AF8"/>
      <c r="AG8" t="s">
        <v>65</v>
      </c>
      <c r="AH8" s="85"/>
    </row>
    <row r="9" spans="1:34" s="42" customFormat="1" ht="18" customHeight="1">
      <c r="A9" s="145" t="s">
        <v>161</v>
      </c>
      <c r="B9" s="49" t="str">
        <f>IF(G7="","",G7)</f>
        <v/>
      </c>
      <c r="C9" s="50" t="s">
        <v>61</v>
      </c>
      <c r="D9" s="51" t="str">
        <f>IF(E7="","",E7)</f>
        <v/>
      </c>
      <c r="E9" s="31"/>
      <c r="F9" s="32"/>
      <c r="G9" s="33"/>
      <c r="H9" s="52"/>
      <c r="I9" s="53" t="s">
        <v>61</v>
      </c>
      <c r="J9" s="54"/>
      <c r="K9" s="37"/>
      <c r="L9" s="35" t="s">
        <v>61</v>
      </c>
      <c r="M9" s="36"/>
      <c r="N9" s="55"/>
      <c r="O9" s="35" t="s">
        <v>61</v>
      </c>
      <c r="P9" s="36"/>
      <c r="Q9" s="141">
        <f>COUNTIF(B10:P10,"○")*3+COUNTIF(B10:P10,"△")</f>
        <v>0</v>
      </c>
      <c r="R9" s="143"/>
      <c r="S9" s="147"/>
      <c r="T9" s="149">
        <f>U9-V9</f>
        <v>0</v>
      </c>
      <c r="U9" s="149">
        <f>SUM(B9,E9,H9,K9,N9)</f>
        <v>0</v>
      </c>
      <c r="V9" s="141">
        <f>SUM(D9,G9,J9,M9,P9)</f>
        <v>0</v>
      </c>
      <c r="W9" s="139" t="e">
        <f>#REF!-V9</f>
        <v>#REF!</v>
      </c>
      <c r="X9" s="157"/>
      <c r="Y9" s="151"/>
      <c r="Z9" s="13"/>
      <c r="AA9" s="94">
        <v>3</v>
      </c>
      <c r="AB9" s="99" t="s">
        <v>23</v>
      </c>
      <c r="AC9" s="155"/>
      <c r="AD9" s="155"/>
      <c r="AE9" s="155"/>
      <c r="AF9"/>
      <c r="AG9" t="s">
        <v>66</v>
      </c>
      <c r="AH9" s="86">
        <f>ROUNDDOWN(AH8/AH7,2)</f>
        <v>0</v>
      </c>
    </row>
    <row r="10" spans="1:34" s="42" customFormat="1" ht="18" customHeight="1">
      <c r="A10" s="146"/>
      <c r="B10" s="56"/>
      <c r="C10" s="57" t="str">
        <f>IF(B9="","", IF(B9&gt;D9,"○",IF(B9=D9,"△",IF(B9&lt;D9,"×",))))</f>
        <v/>
      </c>
      <c r="D10" s="58"/>
      <c r="E10" s="43"/>
      <c r="F10" s="44" t="str">
        <f>IF(E9="","", IF(E9&gt;G9,"○",IF(E9=G9,"△",IF(E9&lt;G9,"×",))))</f>
        <v/>
      </c>
      <c r="G10" s="45"/>
      <c r="H10" s="59"/>
      <c r="I10" s="47" t="str">
        <f>IF(H9="","", IF(H9&gt;J9,"○",IF(H9=J9,"△",IF(H9&lt;J9,"×",))))</f>
        <v/>
      </c>
      <c r="J10" s="48"/>
      <c r="K10" s="59"/>
      <c r="L10" s="47" t="str">
        <f>IF(K9="","", IF(K9&gt;M9,"○",IF(K9=M9,"△",IF(K9&lt;M9,"×",))))</f>
        <v/>
      </c>
      <c r="M10" s="48"/>
      <c r="N10" s="59"/>
      <c r="O10" s="47" t="str">
        <f>IF(N9="","", IF(N9&gt;P9,"○",IF(N9=P9,"△",IF(N9&lt;P9,"×",))))</f>
        <v/>
      </c>
      <c r="P10" s="48"/>
      <c r="Q10" s="142"/>
      <c r="R10" s="144"/>
      <c r="S10" s="148"/>
      <c r="T10" s="150"/>
      <c r="U10" s="150"/>
      <c r="V10" s="142"/>
      <c r="W10" s="140"/>
      <c r="X10" s="158"/>
      <c r="Y10" s="151"/>
      <c r="Z10" s="13"/>
      <c r="AA10" s="135">
        <v>4</v>
      </c>
      <c r="AB10" s="99" t="s">
        <v>22</v>
      </c>
      <c r="AC10" s="155"/>
      <c r="AD10" s="155"/>
      <c r="AE10" s="155"/>
      <c r="AF10"/>
      <c r="AG10" t="s">
        <v>67</v>
      </c>
      <c r="AH10" s="85">
        <v>0</v>
      </c>
    </row>
    <row r="11" spans="1:34" s="42" customFormat="1" ht="18" customHeight="1">
      <c r="A11" s="145" t="s">
        <v>162</v>
      </c>
      <c r="B11" s="49" t="str">
        <f>IF(J7="","",J7)</f>
        <v/>
      </c>
      <c r="C11" s="50" t="s">
        <v>61</v>
      </c>
      <c r="D11" s="51" t="str">
        <f>IF(H7="","",H7)</f>
        <v/>
      </c>
      <c r="E11" s="49" t="str">
        <f>IF(J9="","",J9)</f>
        <v/>
      </c>
      <c r="F11" s="50" t="s">
        <v>61</v>
      </c>
      <c r="G11" s="51" t="str">
        <f>IF(H9="","",H9)</f>
        <v/>
      </c>
      <c r="H11" s="31"/>
      <c r="I11" s="32"/>
      <c r="J11" s="33"/>
      <c r="K11" s="60"/>
      <c r="L11" s="61" t="s">
        <v>61</v>
      </c>
      <c r="M11" s="62"/>
      <c r="N11" s="37"/>
      <c r="O11" s="35" t="s">
        <v>61</v>
      </c>
      <c r="P11" s="36"/>
      <c r="Q11" s="141">
        <f>COUNTIF(B12:P12,"○")*3+COUNTIF(B12:P12,"△")</f>
        <v>0</v>
      </c>
      <c r="R11" s="143"/>
      <c r="S11" s="147"/>
      <c r="T11" s="149">
        <f>U11-V11</f>
        <v>0</v>
      </c>
      <c r="U11" s="149">
        <f>SUM(B11,E11,H11,K11,N11)</f>
        <v>0</v>
      </c>
      <c r="V11" s="141">
        <f>SUM(D11,G11,J11,M11,P11)</f>
        <v>0</v>
      </c>
      <c r="W11" s="139" t="e">
        <f>#REF!-V11</f>
        <v>#REF!</v>
      </c>
      <c r="X11" s="157"/>
      <c r="Y11" s="151"/>
      <c r="Z11" s="13"/>
      <c r="AA11" s="135">
        <v>5</v>
      </c>
      <c r="AB11" s="99" t="s">
        <v>41</v>
      </c>
      <c r="AC11" s="155"/>
      <c r="AD11" s="155"/>
      <c r="AE11" s="155"/>
      <c r="AF11"/>
      <c r="AG11" t="s">
        <v>68</v>
      </c>
      <c r="AH11" s="84">
        <f>AH7-AH8-AH10</f>
        <v>10</v>
      </c>
    </row>
    <row r="12" spans="1:34" s="42" customFormat="1" ht="18" customHeight="1">
      <c r="A12" s="146"/>
      <c r="B12" s="56"/>
      <c r="C12" s="57" t="str">
        <f>IF(B11="","", IF(B11&gt;D11,"○",IF(B11=D11,"△",IF(B11&lt;D11,"×",))))</f>
        <v/>
      </c>
      <c r="D12" s="58"/>
      <c r="E12" s="63"/>
      <c r="F12" s="64" t="str">
        <f>IF(E11="","", IF(E11&gt;G11,"○",IF(E11=G11,"△",IF(E11&lt;G11,"×",))))</f>
        <v/>
      </c>
      <c r="G12" s="65"/>
      <c r="H12" s="43"/>
      <c r="I12" s="44" t="str">
        <f>IF(H11="","", IF(H11&gt;J11,"○",IF(H11=J11,"△",IF(H11&lt;J11,"×",))))</f>
        <v/>
      </c>
      <c r="J12" s="45"/>
      <c r="K12" s="59"/>
      <c r="L12" s="47" t="str">
        <f>IF(K11="","", IF(K11&gt;M11,"○",IF(K11=M11,"△",IF(K11&lt;M11,"×",))))</f>
        <v/>
      </c>
      <c r="M12" s="48"/>
      <c r="N12" s="59"/>
      <c r="O12" s="47" t="str">
        <f>IF(N11="","", IF(N11&gt;P11,"○",IF(N11=P11,"△",IF(N11&lt;P11,"×",))))</f>
        <v/>
      </c>
      <c r="P12" s="48"/>
      <c r="Q12" s="142"/>
      <c r="R12" s="144"/>
      <c r="S12" s="148"/>
      <c r="T12" s="150"/>
      <c r="U12" s="150"/>
      <c r="V12" s="142"/>
      <c r="W12" s="140"/>
      <c r="X12" s="158"/>
      <c r="Y12" s="151"/>
      <c r="Z12" s="13"/>
      <c r="AA12"/>
      <c r="AB12"/>
      <c r="AC12"/>
      <c r="AD12"/>
      <c r="AE12"/>
      <c r="AF12"/>
      <c r="AG12"/>
      <c r="AH12"/>
    </row>
    <row r="13" spans="1:34" s="42" customFormat="1" ht="18" customHeight="1">
      <c r="A13" s="145" t="s">
        <v>163</v>
      </c>
      <c r="B13" s="49" t="str">
        <f>IF(M7="","",M7)</f>
        <v/>
      </c>
      <c r="C13" s="50" t="s">
        <v>61</v>
      </c>
      <c r="D13" s="51" t="str">
        <f>IF(K7="","",K7)</f>
        <v/>
      </c>
      <c r="E13" s="49" t="str">
        <f>IF(M9="","",M9)</f>
        <v/>
      </c>
      <c r="F13" s="50" t="s">
        <v>61</v>
      </c>
      <c r="G13" s="51" t="str">
        <f>IF(K9="","",K9)</f>
        <v/>
      </c>
      <c r="H13" s="49" t="str">
        <f>IF(M11="","",M11)</f>
        <v/>
      </c>
      <c r="I13" s="50" t="s">
        <v>61</v>
      </c>
      <c r="J13" s="51" t="str">
        <f>IF(K11="","",K11)</f>
        <v/>
      </c>
      <c r="K13" s="31"/>
      <c r="L13" s="32"/>
      <c r="M13" s="33"/>
      <c r="N13" s="37"/>
      <c r="O13" s="35" t="s">
        <v>61</v>
      </c>
      <c r="P13" s="36"/>
      <c r="Q13" s="141">
        <f>COUNTIF(B14:P14,"○")*3+COUNTIF(B14:P14,"△")</f>
        <v>0</v>
      </c>
      <c r="R13" s="143"/>
      <c r="S13" s="147"/>
      <c r="T13" s="149">
        <f>U13-V13</f>
        <v>0</v>
      </c>
      <c r="U13" s="149">
        <f>SUM(B13,E13,H13,K13,N13)</f>
        <v>0</v>
      </c>
      <c r="V13" s="141">
        <f>SUM(D13,G13,J13,M13,P13)</f>
        <v>0</v>
      </c>
      <c r="W13" s="139" t="e">
        <f>#REF!-V13</f>
        <v>#REF!</v>
      </c>
      <c r="X13" s="157"/>
      <c r="Y13" s="159"/>
      <c r="Z13" s="13"/>
      <c r="AA13"/>
      <c r="AB13"/>
      <c r="AC13"/>
      <c r="AD13"/>
      <c r="AE13"/>
      <c r="AF13"/>
      <c r="AG13" s="160" t="s">
        <v>69</v>
      </c>
      <c r="AH13" s="160"/>
    </row>
    <row r="14" spans="1:34" s="42" customFormat="1" ht="18" customHeight="1">
      <c r="A14" s="146"/>
      <c r="B14" s="56"/>
      <c r="C14" s="57" t="str">
        <f>IF(B13="","", IF(B13&gt;D13,"○",IF(B13=D13,"△",IF(B13&lt;D13,"×",))))</f>
        <v/>
      </c>
      <c r="D14" s="58"/>
      <c r="E14" s="63"/>
      <c r="F14" s="64" t="str">
        <f>IF(E13="","", IF(E13&gt;G13,"○",IF(E13=G13,"△",IF(E13&lt;G13,"×",))))</f>
        <v/>
      </c>
      <c r="G14" s="65"/>
      <c r="H14" s="63"/>
      <c r="I14" s="64" t="str">
        <f>IF(H13="","", IF(H13&gt;J13,"○",IF(H13=J13,"△",IF(H13&lt;J13,"×",))))</f>
        <v/>
      </c>
      <c r="J14" s="65"/>
      <c r="K14" s="43"/>
      <c r="L14" s="44" t="str">
        <f>IF(K13="","", IF(K13&gt;M13,"○",IF(K13=M13,"△",IF(K13&lt;M13,"×",))))</f>
        <v/>
      </c>
      <c r="M14" s="45"/>
      <c r="N14" s="59"/>
      <c r="O14" s="47" t="str">
        <f>IF(N13="","", IF(N13&gt;P13,"○",IF(N13=P13,"△",IF(N13&lt;P13,"×",))))</f>
        <v/>
      </c>
      <c r="P14" s="48"/>
      <c r="Q14" s="142"/>
      <c r="R14" s="144"/>
      <c r="S14" s="148"/>
      <c r="T14" s="150"/>
      <c r="U14" s="150"/>
      <c r="V14" s="142"/>
      <c r="W14" s="140"/>
      <c r="X14" s="158"/>
      <c r="Y14" s="159"/>
      <c r="Z14" s="13"/>
      <c r="AA14" s="94">
        <v>1</v>
      </c>
      <c r="AB14" s="99"/>
      <c r="AC14" s="95"/>
      <c r="AD14" s="96" t="s">
        <v>61</v>
      </c>
      <c r="AE14" s="97"/>
      <c r="AF14" s="99"/>
      <c r="AG14" s="93"/>
      <c r="AH14" s="128"/>
    </row>
    <row r="15" spans="1:34" s="42" customFormat="1" ht="18" customHeight="1">
      <c r="A15" s="145" t="s">
        <v>164</v>
      </c>
      <c r="B15" s="49" t="str">
        <f>IF(P7="","",P7)</f>
        <v/>
      </c>
      <c r="C15" s="50" t="s">
        <v>61</v>
      </c>
      <c r="D15" s="51" t="str">
        <f>IF(N7="","",N7)</f>
        <v/>
      </c>
      <c r="E15" s="49" t="str">
        <f>IF(P9="","",P9)</f>
        <v/>
      </c>
      <c r="F15" s="50" t="s">
        <v>61</v>
      </c>
      <c r="G15" s="51" t="str">
        <f>IF(N9="","",N9)</f>
        <v/>
      </c>
      <c r="H15" s="49" t="str">
        <f>IF(P11="","",P11)</f>
        <v/>
      </c>
      <c r="I15" s="50" t="s">
        <v>61</v>
      </c>
      <c r="J15" s="51" t="str">
        <f>IF(N11="","",N11)</f>
        <v/>
      </c>
      <c r="K15" s="49" t="str">
        <f>IF(P13="","",P13)</f>
        <v/>
      </c>
      <c r="L15" s="50" t="s">
        <v>61</v>
      </c>
      <c r="M15" s="51" t="str">
        <f>IF(N13="","",N13)</f>
        <v/>
      </c>
      <c r="N15" s="31"/>
      <c r="O15" s="32"/>
      <c r="P15" s="33"/>
      <c r="Q15" s="141">
        <f>COUNTIF(B16:P16,"○")*3+COUNTIF(B16:P16,"△")</f>
        <v>0</v>
      </c>
      <c r="R15" s="143"/>
      <c r="S15" s="147"/>
      <c r="T15" s="149">
        <f>U15-V15</f>
        <v>0</v>
      </c>
      <c r="U15" s="149">
        <f>SUM(B15,E15,H15,K15,N15)</f>
        <v>0</v>
      </c>
      <c r="V15" s="141">
        <f>SUM(D15,G15,J15,M15,P15)</f>
        <v>0</v>
      </c>
      <c r="W15" s="139" t="e">
        <f>#REF!-V15</f>
        <v>#REF!</v>
      </c>
      <c r="X15" s="157"/>
      <c r="Y15" s="151"/>
      <c r="Z15" s="13"/>
      <c r="AA15" s="94">
        <v>2</v>
      </c>
      <c r="AB15" s="99"/>
      <c r="AC15" s="95"/>
      <c r="AD15" s="96" t="s">
        <v>61</v>
      </c>
      <c r="AE15" s="97"/>
      <c r="AF15" s="99"/>
      <c r="AG15" s="93"/>
      <c r="AH15" s="128"/>
    </row>
    <row r="16" spans="1:34" s="42" customFormat="1" ht="18" customHeight="1">
      <c r="A16" s="146"/>
      <c r="B16" s="56"/>
      <c r="C16" s="57" t="str">
        <f>IF(B15="","", IF(B15&gt;D15,"○",IF(B15=D15,"△",IF(B15&lt;D15,"×",))))</f>
        <v/>
      </c>
      <c r="D16" s="58"/>
      <c r="E16" s="63"/>
      <c r="F16" s="64" t="str">
        <f>IF(E15="","", IF(E15&gt;G15,"○",IF(E15=G15,"△",IF(E15&lt;G15,"×",))))</f>
        <v/>
      </c>
      <c r="G16" s="65"/>
      <c r="H16" s="63"/>
      <c r="I16" s="64" t="str">
        <f>IF(H15="","", IF(H15&gt;J15,"○",IF(H15=J15,"△",IF(H15&lt;J15,"×",))))</f>
        <v/>
      </c>
      <c r="J16" s="65"/>
      <c r="K16" s="63"/>
      <c r="L16" s="64" t="str">
        <f>IF(K15="","", IF(K15&gt;M15,"○",IF(K15=M15,"△",IF(K15&lt;M15,"×",))))</f>
        <v/>
      </c>
      <c r="M16" s="65"/>
      <c r="N16" s="43"/>
      <c r="O16" s="44" t="str">
        <f>IF(N15="","", IF(N15&gt;P15,"○",IF(N15=P15,"△",IF(N15&lt;P15,"×",))))</f>
        <v/>
      </c>
      <c r="P16" s="45"/>
      <c r="Q16" s="142"/>
      <c r="R16" s="144"/>
      <c r="S16" s="148"/>
      <c r="T16" s="150"/>
      <c r="U16" s="150"/>
      <c r="V16" s="142"/>
      <c r="W16" s="140"/>
      <c r="X16" s="158"/>
      <c r="Y16" s="151"/>
      <c r="Z16" s="13"/>
      <c r="AA16" s="94">
        <v>3</v>
      </c>
      <c r="AB16" s="99"/>
      <c r="AC16" s="95"/>
      <c r="AD16" s="96" t="s">
        <v>61</v>
      </c>
      <c r="AE16" s="97"/>
      <c r="AF16" s="99"/>
      <c r="AG16" s="93"/>
      <c r="AH16" s="128"/>
    </row>
    <row r="17" spans="1:34" s="79" customFormat="1" ht="18" customHeight="1">
      <c r="B17" s="80"/>
      <c r="C17" s="80"/>
      <c r="Z17" s="6"/>
      <c r="AA17" s="94">
        <v>4</v>
      </c>
      <c r="AB17" s="99"/>
      <c r="AC17" s="95"/>
      <c r="AD17" s="96" t="s">
        <v>61</v>
      </c>
      <c r="AE17" s="97"/>
      <c r="AF17" s="99"/>
      <c r="AG17" s="93"/>
      <c r="AH17" s="128"/>
    </row>
    <row r="18" spans="1:34" s="79" customFormat="1" ht="18" customHeight="1">
      <c r="B18" s="80"/>
      <c r="C18" s="80"/>
      <c r="Z18" s="6"/>
      <c r="AA18" s="94">
        <v>5</v>
      </c>
      <c r="AB18" s="99"/>
      <c r="AC18" s="95"/>
      <c r="AD18" s="96" t="s">
        <v>61</v>
      </c>
      <c r="AE18" s="97"/>
      <c r="AF18" s="99"/>
      <c r="AG18" s="93"/>
      <c r="AH18" s="128"/>
    </row>
    <row r="19" spans="1:34" s="79" customFormat="1" ht="18" customHeight="1">
      <c r="B19" s="80"/>
      <c r="C19" s="80"/>
      <c r="Z19" s="6"/>
      <c r="AA19" s="94">
        <v>6</v>
      </c>
      <c r="AB19" s="99"/>
      <c r="AC19" s="95"/>
      <c r="AD19" s="96" t="s">
        <v>61</v>
      </c>
      <c r="AE19" s="97"/>
      <c r="AF19" s="99"/>
      <c r="AG19" s="93"/>
      <c r="AH19" s="128"/>
    </row>
    <row r="20" spans="1:34" s="79" customFormat="1" ht="18" customHeight="1">
      <c r="B20" s="80"/>
      <c r="C20" s="80"/>
      <c r="Z20" s="6"/>
      <c r="AA20" s="94">
        <v>7</v>
      </c>
      <c r="AB20" s="99"/>
      <c r="AC20" s="95"/>
      <c r="AD20" s="96" t="s">
        <v>61</v>
      </c>
      <c r="AE20" s="97"/>
      <c r="AF20" s="99"/>
      <c r="AG20" s="93"/>
      <c r="AH20" s="128"/>
    </row>
    <row r="21" spans="1:34" s="79" customFormat="1" ht="18" customHeight="1">
      <c r="B21" s="80"/>
      <c r="C21" s="80"/>
      <c r="Z21" s="6"/>
      <c r="AA21" s="94">
        <v>8</v>
      </c>
      <c r="AB21" s="99"/>
      <c r="AC21" s="95"/>
      <c r="AD21" s="96" t="s">
        <v>61</v>
      </c>
      <c r="AE21" s="97"/>
      <c r="AF21" s="99"/>
      <c r="AG21" s="93"/>
      <c r="AH21" s="128"/>
    </row>
    <row r="22" spans="1:34" s="79" customFormat="1" ht="18" customHeight="1">
      <c r="B22" s="80"/>
      <c r="C22" s="80"/>
      <c r="Z22" s="6"/>
      <c r="AA22" s="94">
        <v>9</v>
      </c>
      <c r="AB22" s="99"/>
      <c r="AC22" s="95"/>
      <c r="AD22" s="96" t="s">
        <v>61</v>
      </c>
      <c r="AE22" s="97"/>
      <c r="AF22" s="99"/>
      <c r="AG22" s="93"/>
      <c r="AH22" s="128"/>
    </row>
    <row r="23" spans="1:34" s="79" customFormat="1" ht="18" customHeight="1">
      <c r="B23" s="80"/>
      <c r="C23" s="80"/>
      <c r="Z23" s="6"/>
      <c r="AA23" s="94">
        <v>10</v>
      </c>
      <c r="AB23" s="99"/>
      <c r="AC23" s="95"/>
      <c r="AD23" s="96" t="s">
        <v>61</v>
      </c>
      <c r="AE23" s="97"/>
      <c r="AF23" s="99"/>
      <c r="AG23" s="93"/>
      <c r="AH23" s="128"/>
    </row>
    <row r="24" spans="1:34" s="79" customFormat="1" ht="18" customHeight="1">
      <c r="B24" s="80"/>
      <c r="C24" s="80"/>
      <c r="Z24" s="6"/>
    </row>
    <row r="25" spans="1:34" s="79" customFormat="1" ht="18" customHeight="1">
      <c r="B25" s="80"/>
      <c r="C25" s="80"/>
      <c r="Z25" s="6"/>
    </row>
    <row r="26" spans="1:34" s="79" customFormat="1" ht="18" customHeight="1">
      <c r="B26" s="80"/>
      <c r="C26" s="80"/>
      <c r="Z26" s="6"/>
    </row>
    <row r="27" spans="1:34" s="79" customFormat="1" ht="18" customHeight="1">
      <c r="A27" s="16"/>
      <c r="B27" s="17"/>
      <c r="C27" s="17"/>
      <c r="D27" s="17"/>
      <c r="E27" s="17"/>
      <c r="F27" s="17"/>
      <c r="G27" s="18"/>
      <c r="H27" s="18"/>
      <c r="I27" s="18"/>
      <c r="J27" s="18"/>
      <c r="K27" s="18"/>
      <c r="L27" s="4"/>
      <c r="M27" s="4" t="s">
        <v>47</v>
      </c>
      <c r="N27" s="4"/>
      <c r="O27" s="4" t="s">
        <v>48</v>
      </c>
      <c r="P27" s="4"/>
      <c r="Q27" s="4"/>
      <c r="R27" s="4"/>
      <c r="S27" s="17"/>
      <c r="T27" s="19"/>
      <c r="U27" s="19"/>
      <c r="V27" s="19"/>
      <c r="W27" s="17"/>
      <c r="X27" s="5"/>
      <c r="Y27" s="4"/>
      <c r="Z27" s="6"/>
      <c r="AA27" s="4"/>
      <c r="AB27" s="4"/>
      <c r="AC27" s="4"/>
      <c r="AD27" s="4"/>
      <c r="AE27" s="4"/>
      <c r="AF27" s="4"/>
      <c r="AG27" s="4"/>
      <c r="AH27" s="4"/>
    </row>
    <row r="28" spans="1:34" s="79" customFormat="1" ht="18" customHeight="1">
      <c r="A28" s="20"/>
      <c r="B28" s="21"/>
      <c r="C28" s="22">
        <v>1</v>
      </c>
      <c r="D28" s="22"/>
      <c r="E28" s="22"/>
      <c r="F28" s="22">
        <v>2</v>
      </c>
      <c r="G28" s="22"/>
      <c r="H28" s="22"/>
      <c r="I28" s="22">
        <v>3</v>
      </c>
      <c r="J28" s="22"/>
      <c r="K28" s="22"/>
      <c r="L28" s="22">
        <v>4</v>
      </c>
      <c r="M28" s="22"/>
      <c r="N28" s="22"/>
      <c r="O28" s="22">
        <v>5</v>
      </c>
      <c r="P28" s="22"/>
      <c r="Q28" s="23" t="s">
        <v>49</v>
      </c>
      <c r="R28" s="21"/>
      <c r="S28" s="23"/>
      <c r="T28" s="23" t="s">
        <v>50</v>
      </c>
      <c r="U28" s="23" t="s">
        <v>51</v>
      </c>
      <c r="V28" s="23" t="s">
        <v>52</v>
      </c>
      <c r="W28" s="21"/>
      <c r="X28" s="21"/>
      <c r="Y28" s="21"/>
      <c r="Z28" s="6"/>
      <c r="AA28" s="21"/>
      <c r="AB28" s="21"/>
      <c r="AC28" s="21"/>
      <c r="AD28" s="21"/>
      <c r="AE28" s="21"/>
      <c r="AF28" s="21"/>
      <c r="AG28" s="21"/>
      <c r="AH28" s="21"/>
    </row>
    <row r="29" spans="1:34" s="79" customFormat="1" ht="30" customHeight="1">
      <c r="A29" s="24" t="s">
        <v>137</v>
      </c>
      <c r="B29" s="136" t="str">
        <f>A30</f>
        <v>和泉市2ｎｄ</v>
      </c>
      <c r="C29" s="137"/>
      <c r="D29" s="138"/>
      <c r="E29" s="136" t="str">
        <f>A32</f>
        <v>熊野</v>
      </c>
      <c r="F29" s="137"/>
      <c r="G29" s="138"/>
      <c r="H29" s="136" t="str">
        <f>A34</f>
        <v>鶴山台国際</v>
      </c>
      <c r="I29" s="137"/>
      <c r="J29" s="138"/>
      <c r="K29" s="136" t="str">
        <f>A36</f>
        <v>光竜寺</v>
      </c>
      <c r="L29" s="137"/>
      <c r="M29" s="138"/>
      <c r="N29" s="136" t="str">
        <f>A38</f>
        <v>高石中央1ｓｔ</v>
      </c>
      <c r="O29" s="137"/>
      <c r="P29" s="138"/>
      <c r="Q29" s="25" t="s">
        <v>53</v>
      </c>
      <c r="R29" s="26" t="s">
        <v>54</v>
      </c>
      <c r="S29" s="27" t="s">
        <v>55</v>
      </c>
      <c r="T29" s="25" t="s">
        <v>56</v>
      </c>
      <c r="U29" s="25" t="s">
        <v>47</v>
      </c>
      <c r="V29" s="25" t="s">
        <v>57</v>
      </c>
      <c r="W29" s="28" t="s">
        <v>58</v>
      </c>
      <c r="X29" s="29" t="s">
        <v>59</v>
      </c>
      <c r="Y29" s="30" t="s">
        <v>60</v>
      </c>
      <c r="Z29" s="24"/>
      <c r="AA29" s="81" t="s">
        <v>133</v>
      </c>
      <c r="AB29" s="82"/>
      <c r="AC29" s="83"/>
      <c r="AD29" s="82"/>
      <c r="AE29" s="83"/>
      <c r="AF29"/>
      <c r="AG29"/>
      <c r="AH29"/>
    </row>
    <row r="30" spans="1:34" s="79" customFormat="1" ht="18" customHeight="1">
      <c r="A30" s="139" t="s">
        <v>165</v>
      </c>
      <c r="B30" s="31"/>
      <c r="C30" s="32"/>
      <c r="D30" s="33"/>
      <c r="E30" s="34"/>
      <c r="F30" s="35" t="s">
        <v>61</v>
      </c>
      <c r="G30" s="36"/>
      <c r="H30" s="37"/>
      <c r="I30" s="35" t="s">
        <v>61</v>
      </c>
      <c r="J30" s="36"/>
      <c r="K30" s="37"/>
      <c r="L30" s="35" t="s">
        <v>61</v>
      </c>
      <c r="M30" s="36"/>
      <c r="N30" s="37"/>
      <c r="O30" s="35" t="s">
        <v>61</v>
      </c>
      <c r="P30" s="36"/>
      <c r="Q30" s="141">
        <f>COUNTIF(B31:P31,"○")*3+COUNTIF(B31:P31,"△")</f>
        <v>0</v>
      </c>
      <c r="R30" s="143"/>
      <c r="S30" s="147"/>
      <c r="T30" s="149">
        <f>U30-V30</f>
        <v>0</v>
      </c>
      <c r="U30" s="149">
        <f>SUM(B30,E30,H30,K30,N30)</f>
        <v>0</v>
      </c>
      <c r="V30" s="141">
        <f>SUM(D30,G30,J30,M30,P30)</f>
        <v>0</v>
      </c>
      <c r="W30" s="156" t="e">
        <f>#REF!-V30</f>
        <v>#REF!</v>
      </c>
      <c r="X30" s="157"/>
      <c r="Y30" s="151"/>
      <c r="Z30" s="181" t="s">
        <v>138</v>
      </c>
      <c r="AA30" s="135">
        <v>1</v>
      </c>
      <c r="AB30" s="99" t="s">
        <v>7</v>
      </c>
      <c r="AC30" s="152"/>
      <c r="AD30" s="153"/>
      <c r="AE30" s="154"/>
      <c r="AF30" t="s">
        <v>63</v>
      </c>
      <c r="AG30" t="s">
        <v>64</v>
      </c>
      <c r="AH30" s="84">
        <v>10</v>
      </c>
    </row>
    <row r="31" spans="1:34" s="79" customFormat="1" ht="18" customHeight="1">
      <c r="A31" s="140"/>
      <c r="B31" s="43"/>
      <c r="C31" s="44" t="str">
        <f>IF(B30="","", IF(B30&gt;D30,"○",IF(B30=D30,"△",IF(B30&lt;D30,"×",))))</f>
        <v/>
      </c>
      <c r="D31" s="45"/>
      <c r="E31" s="46"/>
      <c r="F31" s="47" t="str">
        <f>IF(E30="","", IF(E30&gt;G30,"○",IF(E30=G30,"△",IF(E30&lt;G30,"×",))))</f>
        <v/>
      </c>
      <c r="G31" s="48"/>
      <c r="H31" s="46"/>
      <c r="I31" s="47" t="str">
        <f>IF(H30="","", IF(H30&gt;J30,"○",IF(H30=J30,"△",IF(H30&lt;J30,"×",))))</f>
        <v/>
      </c>
      <c r="J31" s="48"/>
      <c r="K31" s="46"/>
      <c r="L31" s="47" t="str">
        <f>IF(K30="","", IF(K30&gt;M30,"○",IF(K30=M30,"△",IF(K30&lt;M30,"×",))))</f>
        <v/>
      </c>
      <c r="M31" s="48"/>
      <c r="N31" s="46"/>
      <c r="O31" s="47" t="str">
        <f>IF(N30="","", IF(N30&gt;P30,"○",IF(N30=P30,"△",IF(N30&lt;P30,"×",))))</f>
        <v/>
      </c>
      <c r="P31" s="48"/>
      <c r="Q31" s="142"/>
      <c r="R31" s="144"/>
      <c r="S31" s="148"/>
      <c r="T31" s="150"/>
      <c r="U31" s="150"/>
      <c r="V31" s="142"/>
      <c r="W31" s="140"/>
      <c r="X31" s="158"/>
      <c r="Y31" s="151"/>
      <c r="Z31" s="13"/>
      <c r="AA31" s="135">
        <v>2</v>
      </c>
      <c r="AB31" s="99" t="s">
        <v>20</v>
      </c>
      <c r="AC31" s="155"/>
      <c r="AD31" s="155"/>
      <c r="AE31" s="155"/>
      <c r="AF31"/>
      <c r="AG31" t="s">
        <v>65</v>
      </c>
      <c r="AH31" s="85"/>
    </row>
    <row r="32" spans="1:34" s="79" customFormat="1" ht="18" customHeight="1">
      <c r="A32" s="145" t="s">
        <v>166</v>
      </c>
      <c r="B32" s="49" t="str">
        <f>IF(G30="","",G30)</f>
        <v/>
      </c>
      <c r="C32" s="50" t="s">
        <v>61</v>
      </c>
      <c r="D32" s="51" t="str">
        <f>IF(E30="","",E30)</f>
        <v/>
      </c>
      <c r="E32" s="31"/>
      <c r="F32" s="32"/>
      <c r="G32" s="33"/>
      <c r="H32" s="52"/>
      <c r="I32" s="53" t="s">
        <v>61</v>
      </c>
      <c r="J32" s="54"/>
      <c r="K32" s="37"/>
      <c r="L32" s="35" t="s">
        <v>61</v>
      </c>
      <c r="M32" s="36"/>
      <c r="N32" s="55"/>
      <c r="O32" s="35" t="s">
        <v>61</v>
      </c>
      <c r="P32" s="36"/>
      <c r="Q32" s="141">
        <f>COUNTIF(B33:P33,"○")*3+COUNTIF(B33:P33,"△")</f>
        <v>0</v>
      </c>
      <c r="R32" s="143"/>
      <c r="S32" s="147"/>
      <c r="T32" s="149">
        <f>U32-V32</f>
        <v>0</v>
      </c>
      <c r="U32" s="149">
        <f>SUM(B32,E32,H32,K32,N32)</f>
        <v>0</v>
      </c>
      <c r="V32" s="141">
        <f>SUM(D32,G32,J32,M32,P32)</f>
        <v>0</v>
      </c>
      <c r="W32" s="139" t="e">
        <f>#REF!-V32</f>
        <v>#REF!</v>
      </c>
      <c r="X32" s="157"/>
      <c r="Y32" s="151"/>
      <c r="Z32" s="13"/>
      <c r="AA32" s="94">
        <v>3</v>
      </c>
      <c r="AB32" s="99" t="s">
        <v>35</v>
      </c>
      <c r="AC32" s="155"/>
      <c r="AD32" s="155"/>
      <c r="AE32" s="155"/>
      <c r="AF32"/>
      <c r="AG32" t="s">
        <v>66</v>
      </c>
      <c r="AH32" s="86">
        <f>ROUNDDOWN(AH31/AH30,2)</f>
        <v>0</v>
      </c>
    </row>
    <row r="33" spans="1:34" s="79" customFormat="1" ht="18" customHeight="1">
      <c r="A33" s="146"/>
      <c r="B33" s="56"/>
      <c r="C33" s="57" t="str">
        <f>IF(B32="","", IF(B32&gt;D32,"○",IF(B32=D32,"△",IF(B32&lt;D32,"×",))))</f>
        <v/>
      </c>
      <c r="D33" s="58"/>
      <c r="E33" s="43"/>
      <c r="F33" s="44" t="str">
        <f>IF(E32="","", IF(E32&gt;G32,"○",IF(E32=G32,"△",IF(E32&lt;G32,"×",))))</f>
        <v/>
      </c>
      <c r="G33" s="45"/>
      <c r="H33" s="59"/>
      <c r="I33" s="47" t="str">
        <f>IF(H32="","", IF(H32&gt;J32,"○",IF(H32=J32,"△",IF(H32&lt;J32,"×",))))</f>
        <v/>
      </c>
      <c r="J33" s="48"/>
      <c r="K33" s="59"/>
      <c r="L33" s="47" t="str">
        <f>IF(K32="","", IF(K32&gt;M32,"○",IF(K32=M32,"△",IF(K32&lt;M32,"×",))))</f>
        <v/>
      </c>
      <c r="M33" s="48"/>
      <c r="N33" s="59"/>
      <c r="O33" s="47" t="str">
        <f>IF(N32="","", IF(N32&gt;P32,"○",IF(N32=P32,"△",IF(N32&lt;P32,"×",))))</f>
        <v/>
      </c>
      <c r="P33" s="48"/>
      <c r="Q33" s="142"/>
      <c r="R33" s="144"/>
      <c r="S33" s="148"/>
      <c r="T33" s="150"/>
      <c r="U33" s="150"/>
      <c r="V33" s="142"/>
      <c r="W33" s="140"/>
      <c r="X33" s="158"/>
      <c r="Y33" s="151"/>
      <c r="Z33" s="13"/>
      <c r="AA33" s="135">
        <v>4</v>
      </c>
      <c r="AB33" s="99" t="s">
        <v>30</v>
      </c>
      <c r="AC33" s="155"/>
      <c r="AD33" s="155"/>
      <c r="AE33" s="155"/>
      <c r="AF33"/>
      <c r="AG33" t="s">
        <v>67</v>
      </c>
      <c r="AH33" s="85">
        <v>0</v>
      </c>
    </row>
    <row r="34" spans="1:34" s="79" customFormat="1" ht="18" customHeight="1">
      <c r="A34" s="145" t="s">
        <v>167</v>
      </c>
      <c r="B34" s="49" t="str">
        <f>IF(J30="","",J30)</f>
        <v/>
      </c>
      <c r="C34" s="50" t="s">
        <v>61</v>
      </c>
      <c r="D34" s="51" t="str">
        <f>IF(H30="","",H30)</f>
        <v/>
      </c>
      <c r="E34" s="49" t="str">
        <f>IF(J32="","",J32)</f>
        <v/>
      </c>
      <c r="F34" s="50" t="s">
        <v>61</v>
      </c>
      <c r="G34" s="51" t="str">
        <f>IF(H32="","",H32)</f>
        <v/>
      </c>
      <c r="H34" s="31"/>
      <c r="I34" s="32"/>
      <c r="J34" s="33"/>
      <c r="K34" s="60"/>
      <c r="L34" s="61" t="s">
        <v>61</v>
      </c>
      <c r="M34" s="62"/>
      <c r="N34" s="37"/>
      <c r="O34" s="35" t="s">
        <v>61</v>
      </c>
      <c r="P34" s="36"/>
      <c r="Q34" s="141">
        <f>COUNTIF(B35:P35,"○")*3+COUNTIF(B35:P35,"△")</f>
        <v>0</v>
      </c>
      <c r="R34" s="143"/>
      <c r="S34" s="147"/>
      <c r="T34" s="149">
        <f>U34-V34</f>
        <v>0</v>
      </c>
      <c r="U34" s="149">
        <f>SUM(B34,E34,H34,K34,N34)</f>
        <v>0</v>
      </c>
      <c r="V34" s="141">
        <f>SUM(D34,G34,J34,M34,P34)</f>
        <v>0</v>
      </c>
      <c r="W34" s="139" t="e">
        <f>#REF!-V34</f>
        <v>#REF!</v>
      </c>
      <c r="X34" s="157"/>
      <c r="Y34" s="151"/>
      <c r="Z34" s="13"/>
      <c r="AA34" s="135">
        <v>5</v>
      </c>
      <c r="AB34" s="128" t="s">
        <v>45</v>
      </c>
      <c r="AC34" s="155"/>
      <c r="AD34" s="155"/>
      <c r="AE34" s="155"/>
      <c r="AF34"/>
      <c r="AG34" t="s">
        <v>68</v>
      </c>
      <c r="AH34" s="84">
        <f>AH30-AH31-AH33</f>
        <v>10</v>
      </c>
    </row>
    <row r="35" spans="1:34" s="79" customFormat="1" ht="18" customHeight="1">
      <c r="A35" s="146"/>
      <c r="B35" s="56"/>
      <c r="C35" s="57" t="str">
        <f>IF(B34="","", IF(B34&gt;D34,"○",IF(B34=D34,"△",IF(B34&lt;D34,"×",))))</f>
        <v/>
      </c>
      <c r="D35" s="58"/>
      <c r="E35" s="63"/>
      <c r="F35" s="64" t="str">
        <f>IF(E34="","", IF(E34&gt;G34,"○",IF(E34=G34,"△",IF(E34&lt;G34,"×",))))</f>
        <v/>
      </c>
      <c r="G35" s="65"/>
      <c r="H35" s="43"/>
      <c r="I35" s="44" t="str">
        <f>IF(H34="","", IF(H34&gt;J34,"○",IF(H34=J34,"△",IF(H34&lt;J34,"×",))))</f>
        <v/>
      </c>
      <c r="J35" s="45"/>
      <c r="K35" s="59"/>
      <c r="L35" s="47" t="str">
        <f>IF(K34="","", IF(K34&gt;M34,"○",IF(K34=M34,"△",IF(K34&lt;M34,"×",))))</f>
        <v/>
      </c>
      <c r="M35" s="48"/>
      <c r="N35" s="59"/>
      <c r="O35" s="47" t="str">
        <f>IF(N34="","", IF(N34&gt;P34,"○",IF(N34=P34,"△",IF(N34&lt;P34,"×",))))</f>
        <v/>
      </c>
      <c r="P35" s="48"/>
      <c r="Q35" s="142"/>
      <c r="R35" s="144"/>
      <c r="S35" s="148"/>
      <c r="T35" s="150"/>
      <c r="U35" s="150"/>
      <c r="V35" s="142"/>
      <c r="W35" s="140"/>
      <c r="X35" s="158"/>
      <c r="Y35" s="151"/>
      <c r="Z35" s="13"/>
      <c r="AA35"/>
      <c r="AB35"/>
      <c r="AC35"/>
      <c r="AD35"/>
      <c r="AE35"/>
      <c r="AF35"/>
      <c r="AG35"/>
      <c r="AH35"/>
    </row>
    <row r="36" spans="1:34" s="79" customFormat="1" ht="18" customHeight="1">
      <c r="A36" s="145" t="s">
        <v>168</v>
      </c>
      <c r="B36" s="49" t="str">
        <f>IF(M30="","",M30)</f>
        <v/>
      </c>
      <c r="C36" s="50" t="s">
        <v>61</v>
      </c>
      <c r="D36" s="51" t="str">
        <f>IF(K30="","",K30)</f>
        <v/>
      </c>
      <c r="E36" s="49" t="str">
        <f>IF(M32="","",M32)</f>
        <v/>
      </c>
      <c r="F36" s="50" t="s">
        <v>61</v>
      </c>
      <c r="G36" s="51" t="str">
        <f>IF(K32="","",K32)</f>
        <v/>
      </c>
      <c r="H36" s="49" t="str">
        <f>IF(M34="","",M34)</f>
        <v/>
      </c>
      <c r="I36" s="50" t="s">
        <v>61</v>
      </c>
      <c r="J36" s="51" t="str">
        <f>IF(K34="","",K34)</f>
        <v/>
      </c>
      <c r="K36" s="31"/>
      <c r="L36" s="32"/>
      <c r="M36" s="33"/>
      <c r="N36" s="37"/>
      <c r="O36" s="35" t="s">
        <v>61</v>
      </c>
      <c r="P36" s="36"/>
      <c r="Q36" s="141">
        <f>COUNTIF(B37:P37,"○")*3+COUNTIF(B37:P37,"△")</f>
        <v>0</v>
      </c>
      <c r="R36" s="143"/>
      <c r="S36" s="147"/>
      <c r="T36" s="149">
        <f>U36-V36</f>
        <v>0</v>
      </c>
      <c r="U36" s="149">
        <f>SUM(B36,E36,H36,K36,N36)</f>
        <v>0</v>
      </c>
      <c r="V36" s="141">
        <f>SUM(D36,G36,J36,M36,P36)</f>
        <v>0</v>
      </c>
      <c r="W36" s="139" t="e">
        <f>#REF!-V36</f>
        <v>#REF!</v>
      </c>
      <c r="X36" s="157"/>
      <c r="Y36" s="159"/>
      <c r="Z36" s="13"/>
      <c r="AA36"/>
      <c r="AB36"/>
      <c r="AC36"/>
      <c r="AD36"/>
      <c r="AE36"/>
      <c r="AF36"/>
      <c r="AG36" s="160" t="s">
        <v>69</v>
      </c>
      <c r="AH36" s="160"/>
    </row>
    <row r="37" spans="1:34" s="79" customFormat="1" ht="18" customHeight="1">
      <c r="A37" s="146"/>
      <c r="B37" s="56"/>
      <c r="C37" s="57" t="str">
        <f>IF(B36="","", IF(B36&gt;D36,"○",IF(B36=D36,"△",IF(B36&lt;D36,"×",))))</f>
        <v/>
      </c>
      <c r="D37" s="58"/>
      <c r="E37" s="63"/>
      <c r="F37" s="64" t="str">
        <f>IF(E36="","", IF(E36&gt;G36,"○",IF(E36=G36,"△",IF(E36&lt;G36,"×",))))</f>
        <v/>
      </c>
      <c r="G37" s="65"/>
      <c r="H37" s="63"/>
      <c r="I37" s="64" t="str">
        <f>IF(H36="","", IF(H36&gt;J36,"○",IF(H36=J36,"△",IF(H36&lt;J36,"×",))))</f>
        <v/>
      </c>
      <c r="J37" s="65"/>
      <c r="K37" s="43"/>
      <c r="L37" s="44" t="str">
        <f>IF(K36="","", IF(K36&gt;M36,"○",IF(K36=M36,"△",IF(K36&lt;M36,"×",))))</f>
        <v/>
      </c>
      <c r="M37" s="45"/>
      <c r="N37" s="59"/>
      <c r="O37" s="47" t="str">
        <f>IF(N36="","", IF(N36&gt;P36,"○",IF(N36=P36,"△",IF(N36&lt;P36,"×",))))</f>
        <v/>
      </c>
      <c r="P37" s="48"/>
      <c r="Q37" s="142"/>
      <c r="R37" s="144"/>
      <c r="S37" s="148"/>
      <c r="T37" s="150"/>
      <c r="U37" s="150"/>
      <c r="V37" s="142"/>
      <c r="W37" s="140"/>
      <c r="X37" s="158"/>
      <c r="Y37" s="159"/>
      <c r="Z37" s="13"/>
      <c r="AA37" s="94">
        <v>1</v>
      </c>
      <c r="AB37" s="99"/>
      <c r="AC37" s="95"/>
      <c r="AD37" s="96" t="s">
        <v>61</v>
      </c>
      <c r="AE37" s="97"/>
      <c r="AF37" s="99"/>
      <c r="AG37" s="93"/>
      <c r="AH37" s="128"/>
    </row>
    <row r="38" spans="1:34" s="79" customFormat="1" ht="18" customHeight="1">
      <c r="A38" s="145" t="s">
        <v>169</v>
      </c>
      <c r="B38" s="49" t="str">
        <f>IF(P30="","",P30)</f>
        <v/>
      </c>
      <c r="C38" s="50" t="s">
        <v>61</v>
      </c>
      <c r="D38" s="51" t="str">
        <f>IF(N30="","",N30)</f>
        <v/>
      </c>
      <c r="E38" s="49" t="str">
        <f>IF(P32="","",P32)</f>
        <v/>
      </c>
      <c r="F38" s="50" t="s">
        <v>61</v>
      </c>
      <c r="G38" s="51" t="str">
        <f>IF(N32="","",N32)</f>
        <v/>
      </c>
      <c r="H38" s="49" t="str">
        <f>IF(P34="","",P34)</f>
        <v/>
      </c>
      <c r="I38" s="50" t="s">
        <v>61</v>
      </c>
      <c r="J38" s="51" t="str">
        <f>IF(N34="","",N34)</f>
        <v/>
      </c>
      <c r="K38" s="49" t="str">
        <f>IF(P36="","",P36)</f>
        <v/>
      </c>
      <c r="L38" s="50" t="s">
        <v>61</v>
      </c>
      <c r="M38" s="51" t="str">
        <f>IF(N36="","",N36)</f>
        <v/>
      </c>
      <c r="N38" s="31"/>
      <c r="O38" s="32"/>
      <c r="P38" s="33"/>
      <c r="Q38" s="141">
        <f>COUNTIF(B39:P39,"○")*3+COUNTIF(B39:P39,"△")</f>
        <v>0</v>
      </c>
      <c r="R38" s="143"/>
      <c r="S38" s="147"/>
      <c r="T38" s="149">
        <f>U38-V38</f>
        <v>0</v>
      </c>
      <c r="U38" s="149">
        <f>SUM(B38,E38,H38,K38,N38)</f>
        <v>0</v>
      </c>
      <c r="V38" s="141">
        <f>SUM(D38,G38,J38,M38,P38)</f>
        <v>0</v>
      </c>
      <c r="W38" s="139" t="e">
        <f>#REF!-V38</f>
        <v>#REF!</v>
      </c>
      <c r="X38" s="157"/>
      <c r="Y38" s="151"/>
      <c r="Z38" s="13"/>
      <c r="AA38" s="94">
        <v>2</v>
      </c>
      <c r="AB38" s="99"/>
      <c r="AC38" s="95"/>
      <c r="AD38" s="96" t="s">
        <v>61</v>
      </c>
      <c r="AE38" s="97"/>
      <c r="AF38" s="99"/>
      <c r="AG38" s="93"/>
      <c r="AH38" s="128"/>
    </row>
    <row r="39" spans="1:34" s="79" customFormat="1" ht="18" customHeight="1">
      <c r="A39" s="146"/>
      <c r="B39" s="56"/>
      <c r="C39" s="57" t="str">
        <f>IF(B38="","", IF(B38&gt;D38,"○",IF(B38=D38,"△",IF(B38&lt;D38,"×",))))</f>
        <v/>
      </c>
      <c r="D39" s="58"/>
      <c r="E39" s="63"/>
      <c r="F39" s="64" t="str">
        <f>IF(E38="","", IF(E38&gt;G38,"○",IF(E38=G38,"△",IF(E38&lt;G38,"×",))))</f>
        <v/>
      </c>
      <c r="G39" s="65"/>
      <c r="H39" s="63"/>
      <c r="I39" s="64" t="str">
        <f>IF(H38="","", IF(H38&gt;J38,"○",IF(H38=J38,"△",IF(H38&lt;J38,"×",))))</f>
        <v/>
      </c>
      <c r="J39" s="65"/>
      <c r="K39" s="63"/>
      <c r="L39" s="64" t="str">
        <f>IF(K38="","", IF(K38&gt;M38,"○",IF(K38=M38,"△",IF(K38&lt;M38,"×",))))</f>
        <v/>
      </c>
      <c r="M39" s="65"/>
      <c r="N39" s="43"/>
      <c r="O39" s="44" t="str">
        <f>IF(N38="","", IF(N38&gt;P38,"○",IF(N38=P38,"△",IF(N38&lt;P38,"×",))))</f>
        <v/>
      </c>
      <c r="P39" s="45"/>
      <c r="Q39" s="142"/>
      <c r="R39" s="144"/>
      <c r="S39" s="148"/>
      <c r="T39" s="150"/>
      <c r="U39" s="150"/>
      <c r="V39" s="142"/>
      <c r="W39" s="140"/>
      <c r="X39" s="158"/>
      <c r="Y39" s="151"/>
      <c r="Z39" s="13"/>
      <c r="AA39" s="94">
        <v>3</v>
      </c>
      <c r="AB39" s="99"/>
      <c r="AC39" s="95"/>
      <c r="AD39" s="96" t="s">
        <v>61</v>
      </c>
      <c r="AE39" s="97"/>
      <c r="AF39" s="99"/>
      <c r="AG39" s="93"/>
      <c r="AH39" s="128"/>
    </row>
    <row r="40" spans="1:34" s="79" customFormat="1" ht="18" customHeight="1">
      <c r="B40" s="80"/>
      <c r="C40" s="80"/>
      <c r="Z40" s="6"/>
      <c r="AA40" s="94">
        <v>4</v>
      </c>
      <c r="AB40" s="99"/>
      <c r="AC40" s="95"/>
      <c r="AD40" s="96" t="s">
        <v>61</v>
      </c>
      <c r="AE40" s="97"/>
      <c r="AF40" s="99"/>
      <c r="AG40" s="93"/>
      <c r="AH40" s="128"/>
    </row>
    <row r="41" spans="1:34" s="79" customFormat="1" ht="18" customHeight="1">
      <c r="B41" s="80"/>
      <c r="C41" s="80"/>
      <c r="Z41" s="6"/>
      <c r="AA41" s="94">
        <v>5</v>
      </c>
      <c r="AB41" s="99"/>
      <c r="AC41" s="95"/>
      <c r="AD41" s="96" t="s">
        <v>61</v>
      </c>
      <c r="AE41" s="97"/>
      <c r="AF41" s="99"/>
      <c r="AG41" s="93"/>
      <c r="AH41" s="128"/>
    </row>
    <row r="42" spans="1:34" s="79" customFormat="1" ht="18" customHeight="1">
      <c r="B42" s="80"/>
      <c r="C42" s="80"/>
      <c r="Z42" s="6"/>
      <c r="AA42" s="94">
        <v>6</v>
      </c>
      <c r="AB42" s="99"/>
      <c r="AC42" s="95"/>
      <c r="AD42" s="96" t="s">
        <v>61</v>
      </c>
      <c r="AE42" s="97"/>
      <c r="AF42" s="99"/>
      <c r="AG42" s="93"/>
      <c r="AH42" s="128"/>
    </row>
    <row r="43" spans="1:34" s="79" customFormat="1" ht="18" customHeight="1">
      <c r="B43" s="80"/>
      <c r="C43" s="80"/>
      <c r="Z43" s="6"/>
      <c r="AA43" s="94">
        <v>7</v>
      </c>
      <c r="AB43" s="99"/>
      <c r="AC43" s="95"/>
      <c r="AD43" s="96" t="s">
        <v>61</v>
      </c>
      <c r="AE43" s="97"/>
      <c r="AF43" s="99"/>
      <c r="AG43" s="93"/>
      <c r="AH43" s="128"/>
    </row>
    <row r="44" spans="1:34" s="79" customFormat="1" ht="18" customHeight="1">
      <c r="B44" s="80"/>
      <c r="C44" s="80"/>
      <c r="Z44" s="6"/>
      <c r="AA44" s="94">
        <v>8</v>
      </c>
      <c r="AB44" s="99"/>
      <c r="AC44" s="95"/>
      <c r="AD44" s="96" t="s">
        <v>61</v>
      </c>
      <c r="AE44" s="97"/>
      <c r="AF44" s="99"/>
      <c r="AG44" s="93"/>
      <c r="AH44" s="128"/>
    </row>
    <row r="45" spans="1:34" ht="18" customHeight="1">
      <c r="A45" s="79"/>
      <c r="B45" s="80"/>
      <c r="C45" s="80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79"/>
      <c r="V45" s="79"/>
      <c r="W45" s="79"/>
      <c r="X45" s="79"/>
      <c r="Y45" s="79"/>
      <c r="AA45" s="94">
        <v>9</v>
      </c>
      <c r="AB45" s="99"/>
      <c r="AC45" s="95"/>
      <c r="AD45" s="96" t="s">
        <v>61</v>
      </c>
      <c r="AE45" s="97"/>
      <c r="AF45" s="99"/>
      <c r="AG45" s="93"/>
      <c r="AH45" s="128"/>
    </row>
    <row r="46" spans="1:34" ht="18" customHeight="1">
      <c r="A46" s="79"/>
      <c r="B46" s="80"/>
      <c r="C46" s="80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AA46" s="94">
        <v>10</v>
      </c>
      <c r="AB46" s="99"/>
      <c r="AC46" s="95"/>
      <c r="AD46" s="96" t="s">
        <v>61</v>
      </c>
      <c r="AE46" s="97"/>
      <c r="AF46" s="99"/>
      <c r="AG46" s="93"/>
      <c r="AH46" s="128"/>
    </row>
    <row r="47" spans="1:34" ht="18" customHeight="1"/>
    <row r="48" spans="1:34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</sheetData>
  <mergeCells count="122">
    <mergeCell ref="V38:V39"/>
    <mergeCell ref="W38:W39"/>
    <mergeCell ref="X38:X39"/>
    <mergeCell ref="Y38:Y39"/>
    <mergeCell ref="A38:A39"/>
    <mergeCell ref="Q38:Q39"/>
    <mergeCell ref="R38:R39"/>
    <mergeCell ref="S38:S39"/>
    <mergeCell ref="T38:T39"/>
    <mergeCell ref="U38:U39"/>
    <mergeCell ref="U36:U37"/>
    <mergeCell ref="V36:V37"/>
    <mergeCell ref="W36:W37"/>
    <mergeCell ref="X36:X37"/>
    <mergeCell ref="Y36:Y37"/>
    <mergeCell ref="AG36:AH36"/>
    <mergeCell ref="V34:V35"/>
    <mergeCell ref="W34:W35"/>
    <mergeCell ref="X34:X35"/>
    <mergeCell ref="Y34:Y35"/>
    <mergeCell ref="AC34:AE34"/>
    <mergeCell ref="A36:A37"/>
    <mergeCell ref="Q36:Q37"/>
    <mergeCell ref="R36:R37"/>
    <mergeCell ref="S36:S37"/>
    <mergeCell ref="T36:T37"/>
    <mergeCell ref="A34:A35"/>
    <mergeCell ref="Q34:Q35"/>
    <mergeCell ref="R34:R35"/>
    <mergeCell ref="S34:S35"/>
    <mergeCell ref="T34:T35"/>
    <mergeCell ref="U34:U35"/>
    <mergeCell ref="V32:V33"/>
    <mergeCell ref="W32:W33"/>
    <mergeCell ref="X32:X33"/>
    <mergeCell ref="Y32:Y33"/>
    <mergeCell ref="AC32:AE32"/>
    <mergeCell ref="AC33:AE33"/>
    <mergeCell ref="A32:A33"/>
    <mergeCell ref="Q32:Q33"/>
    <mergeCell ref="R32:R33"/>
    <mergeCell ref="S32:S33"/>
    <mergeCell ref="T32:T33"/>
    <mergeCell ref="U32:U33"/>
    <mergeCell ref="V30:V31"/>
    <mergeCell ref="W30:W31"/>
    <mergeCell ref="X30:X31"/>
    <mergeCell ref="Y30:Y31"/>
    <mergeCell ref="AC30:AE30"/>
    <mergeCell ref="AC31:AE31"/>
    <mergeCell ref="A30:A31"/>
    <mergeCell ref="Q30:Q31"/>
    <mergeCell ref="R30:R31"/>
    <mergeCell ref="S30:S31"/>
    <mergeCell ref="T30:T31"/>
    <mergeCell ref="U30:U31"/>
    <mergeCell ref="V15:V16"/>
    <mergeCell ref="W15:W16"/>
    <mergeCell ref="X15:X16"/>
    <mergeCell ref="Y15:Y16"/>
    <mergeCell ref="B29:D29"/>
    <mergeCell ref="E29:G29"/>
    <mergeCell ref="H29:J29"/>
    <mergeCell ref="K29:M29"/>
    <mergeCell ref="N29:P29"/>
    <mergeCell ref="A15:A16"/>
    <mergeCell ref="Q15:Q16"/>
    <mergeCell ref="R15:R16"/>
    <mergeCell ref="S15:S16"/>
    <mergeCell ref="T15:T16"/>
    <mergeCell ref="U15:U16"/>
    <mergeCell ref="U13:U14"/>
    <mergeCell ref="V13:V14"/>
    <mergeCell ref="W13:W14"/>
    <mergeCell ref="X13:X14"/>
    <mergeCell ref="Y13:Y14"/>
    <mergeCell ref="AG13:AH13"/>
    <mergeCell ref="V11:V12"/>
    <mergeCell ref="W11:W12"/>
    <mergeCell ref="X11:X12"/>
    <mergeCell ref="Y11:Y12"/>
    <mergeCell ref="AC11:AE11"/>
    <mergeCell ref="A13:A14"/>
    <mergeCell ref="Q13:Q14"/>
    <mergeCell ref="R13:R14"/>
    <mergeCell ref="S13:S14"/>
    <mergeCell ref="T13:T14"/>
    <mergeCell ref="A11:A12"/>
    <mergeCell ref="Q11:Q12"/>
    <mergeCell ref="R11:R12"/>
    <mergeCell ref="S11:S12"/>
    <mergeCell ref="T11:T12"/>
    <mergeCell ref="U11:U12"/>
    <mergeCell ref="U9:U10"/>
    <mergeCell ref="V9:V10"/>
    <mergeCell ref="W9:W10"/>
    <mergeCell ref="X9:X10"/>
    <mergeCell ref="Y9:Y10"/>
    <mergeCell ref="AC9:AE9"/>
    <mergeCell ref="AC10:AE10"/>
    <mergeCell ref="W7:W8"/>
    <mergeCell ref="X7:X8"/>
    <mergeCell ref="Y7:Y8"/>
    <mergeCell ref="AC7:AE7"/>
    <mergeCell ref="AC8:AE8"/>
    <mergeCell ref="A9:A10"/>
    <mergeCell ref="Q9:Q10"/>
    <mergeCell ref="R9:R10"/>
    <mergeCell ref="S9:S10"/>
    <mergeCell ref="T9:T10"/>
    <mergeCell ref="Q7:Q8"/>
    <mergeCell ref="R7:R8"/>
    <mergeCell ref="S7:S8"/>
    <mergeCell ref="T7:T8"/>
    <mergeCell ref="U7:U8"/>
    <mergeCell ref="V7:V8"/>
    <mergeCell ref="B6:D6"/>
    <mergeCell ref="E6:G6"/>
    <mergeCell ref="H6:J6"/>
    <mergeCell ref="K6:M6"/>
    <mergeCell ref="N6:P6"/>
    <mergeCell ref="A7:A8"/>
  </mergeCells>
  <phoneticPr fontId="2"/>
  <printOptions horizontalCentered="1" verticalCentered="1"/>
  <pageMargins left="0.27559055118110237" right="0.31496062992125984" top="0.39370078740157483" bottom="0.47244094488188981" header="0.27559055118110237" footer="0.27559055118110237"/>
  <pageSetup paperSize="9" orientation="landscape" horizontalDpi="1200" verticalDpi="1200" r:id="rId1"/>
  <headerFooter alignWithMargins="0">
    <oddFooter>&amp;C&amp;P/&amp;N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AH61"/>
  <sheetViews>
    <sheetView showGridLines="0" zoomScale="90" zoomScaleNormal="90" zoomScaleSheetLayoutView="75" workbookViewId="0">
      <pane xSplit="1" ySplit="6" topLeftCell="B16" activePane="bottomRight" state="frozen"/>
      <selection activeCell="AP7" sqref="AP7"/>
      <selection pane="topRight" activeCell="AP7" sqref="AP7"/>
      <selection pane="bottomLeft" activeCell="AP7" sqref="AP7"/>
      <selection pane="bottomRight" activeCell="A40" sqref="A40"/>
    </sheetView>
  </sheetViews>
  <sheetFormatPr defaultRowHeight="13.5"/>
  <cols>
    <col min="1" max="1" width="9.25" style="4" customWidth="1"/>
    <col min="2" max="16" width="2.625" style="4" customWidth="1"/>
    <col min="17" max="22" width="7.625" style="4" customWidth="1"/>
    <col min="23" max="23" width="8.625" style="4" hidden="1" customWidth="1"/>
    <col min="24" max="24" width="7.625" style="4" customWidth="1"/>
    <col min="25" max="25" width="10.625" style="4" customWidth="1"/>
    <col min="26" max="26" width="9" style="6"/>
    <col min="27" max="27" width="4.625" style="4" customWidth="1"/>
    <col min="28" max="28" width="22.625" style="4" customWidth="1"/>
    <col min="29" max="31" width="3.625" style="4" customWidth="1"/>
    <col min="32" max="32" width="22.625" style="4" customWidth="1"/>
    <col min="33" max="34" width="12.625" style="4" customWidth="1"/>
    <col min="35" max="217" width="9" style="4"/>
    <col min="218" max="218" width="9.25" style="4" customWidth="1"/>
    <col min="219" max="263" width="2.375" style="4" customWidth="1"/>
    <col min="264" max="264" width="5.625" style="4" customWidth="1"/>
    <col min="265" max="267" width="4.625" style="4" customWidth="1"/>
    <col min="268" max="270" width="0" style="4" hidden="1" customWidth="1"/>
    <col min="271" max="271" width="4.625" style="4" customWidth="1"/>
    <col min="272" max="274" width="0" style="4" hidden="1" customWidth="1"/>
    <col min="275" max="275" width="4.625" style="4" customWidth="1"/>
    <col min="276" max="276" width="0" style="4" hidden="1" customWidth="1"/>
    <col min="277" max="277" width="5.625" style="4" customWidth="1"/>
    <col min="278" max="278" width="8.625" style="4" customWidth="1"/>
    <col min="279" max="473" width="9" style="4"/>
    <col min="474" max="474" width="9.25" style="4" customWidth="1"/>
    <col min="475" max="519" width="2.375" style="4" customWidth="1"/>
    <col min="520" max="520" width="5.625" style="4" customWidth="1"/>
    <col min="521" max="523" width="4.625" style="4" customWidth="1"/>
    <col min="524" max="526" width="0" style="4" hidden="1" customWidth="1"/>
    <col min="527" max="527" width="4.625" style="4" customWidth="1"/>
    <col min="528" max="530" width="0" style="4" hidden="1" customWidth="1"/>
    <col min="531" max="531" width="4.625" style="4" customWidth="1"/>
    <col min="532" max="532" width="0" style="4" hidden="1" customWidth="1"/>
    <col min="533" max="533" width="5.625" style="4" customWidth="1"/>
    <col min="534" max="534" width="8.625" style="4" customWidth="1"/>
    <col min="535" max="729" width="9" style="4"/>
    <col min="730" max="730" width="9.25" style="4" customWidth="1"/>
    <col min="731" max="775" width="2.375" style="4" customWidth="1"/>
    <col min="776" max="776" width="5.625" style="4" customWidth="1"/>
    <col min="777" max="779" width="4.625" style="4" customWidth="1"/>
    <col min="780" max="782" width="0" style="4" hidden="1" customWidth="1"/>
    <col min="783" max="783" width="4.625" style="4" customWidth="1"/>
    <col min="784" max="786" width="0" style="4" hidden="1" customWidth="1"/>
    <col min="787" max="787" width="4.625" style="4" customWidth="1"/>
    <col min="788" max="788" width="0" style="4" hidden="1" customWidth="1"/>
    <col min="789" max="789" width="5.625" style="4" customWidth="1"/>
    <col min="790" max="790" width="8.625" style="4" customWidth="1"/>
    <col min="791" max="985" width="9" style="4"/>
    <col min="986" max="986" width="9.25" style="4" customWidth="1"/>
    <col min="987" max="1031" width="2.375" style="4" customWidth="1"/>
    <col min="1032" max="1032" width="5.625" style="4" customWidth="1"/>
    <col min="1033" max="1035" width="4.625" style="4" customWidth="1"/>
    <col min="1036" max="1038" width="0" style="4" hidden="1" customWidth="1"/>
    <col min="1039" max="1039" width="4.625" style="4" customWidth="1"/>
    <col min="1040" max="1042" width="0" style="4" hidden="1" customWidth="1"/>
    <col min="1043" max="1043" width="4.625" style="4" customWidth="1"/>
    <col min="1044" max="1044" width="0" style="4" hidden="1" customWidth="1"/>
    <col min="1045" max="1045" width="5.625" style="4" customWidth="1"/>
    <col min="1046" max="1046" width="8.625" style="4" customWidth="1"/>
    <col min="1047" max="1241" width="9" style="4"/>
    <col min="1242" max="1242" width="9.25" style="4" customWidth="1"/>
    <col min="1243" max="1287" width="2.375" style="4" customWidth="1"/>
    <col min="1288" max="1288" width="5.625" style="4" customWidth="1"/>
    <col min="1289" max="1291" width="4.625" style="4" customWidth="1"/>
    <col min="1292" max="1294" width="0" style="4" hidden="1" customWidth="1"/>
    <col min="1295" max="1295" width="4.625" style="4" customWidth="1"/>
    <col min="1296" max="1298" width="0" style="4" hidden="1" customWidth="1"/>
    <col min="1299" max="1299" width="4.625" style="4" customWidth="1"/>
    <col min="1300" max="1300" width="0" style="4" hidden="1" customWidth="1"/>
    <col min="1301" max="1301" width="5.625" style="4" customWidth="1"/>
    <col min="1302" max="1302" width="8.625" style="4" customWidth="1"/>
    <col min="1303" max="1497" width="9" style="4"/>
    <col min="1498" max="1498" width="9.25" style="4" customWidth="1"/>
    <col min="1499" max="1543" width="2.375" style="4" customWidth="1"/>
    <col min="1544" max="1544" width="5.625" style="4" customWidth="1"/>
    <col min="1545" max="1547" width="4.625" style="4" customWidth="1"/>
    <col min="1548" max="1550" width="0" style="4" hidden="1" customWidth="1"/>
    <col min="1551" max="1551" width="4.625" style="4" customWidth="1"/>
    <col min="1552" max="1554" width="0" style="4" hidden="1" customWidth="1"/>
    <col min="1555" max="1555" width="4.625" style="4" customWidth="1"/>
    <col min="1556" max="1556" width="0" style="4" hidden="1" customWidth="1"/>
    <col min="1557" max="1557" width="5.625" style="4" customWidth="1"/>
    <col min="1558" max="1558" width="8.625" style="4" customWidth="1"/>
    <col min="1559" max="1753" width="9" style="4"/>
    <col min="1754" max="1754" width="9.25" style="4" customWidth="1"/>
    <col min="1755" max="1799" width="2.375" style="4" customWidth="1"/>
    <col min="1800" max="1800" width="5.625" style="4" customWidth="1"/>
    <col min="1801" max="1803" width="4.625" style="4" customWidth="1"/>
    <col min="1804" max="1806" width="0" style="4" hidden="1" customWidth="1"/>
    <col min="1807" max="1807" width="4.625" style="4" customWidth="1"/>
    <col min="1808" max="1810" width="0" style="4" hidden="1" customWidth="1"/>
    <col min="1811" max="1811" width="4.625" style="4" customWidth="1"/>
    <col min="1812" max="1812" width="0" style="4" hidden="1" customWidth="1"/>
    <col min="1813" max="1813" width="5.625" style="4" customWidth="1"/>
    <col min="1814" max="1814" width="8.625" style="4" customWidth="1"/>
    <col min="1815" max="2009" width="9" style="4"/>
    <col min="2010" max="2010" width="9.25" style="4" customWidth="1"/>
    <col min="2011" max="2055" width="2.375" style="4" customWidth="1"/>
    <col min="2056" max="2056" width="5.625" style="4" customWidth="1"/>
    <col min="2057" max="2059" width="4.625" style="4" customWidth="1"/>
    <col min="2060" max="2062" width="0" style="4" hidden="1" customWidth="1"/>
    <col min="2063" max="2063" width="4.625" style="4" customWidth="1"/>
    <col min="2064" max="2066" width="0" style="4" hidden="1" customWidth="1"/>
    <col min="2067" max="2067" width="4.625" style="4" customWidth="1"/>
    <col min="2068" max="2068" width="0" style="4" hidden="1" customWidth="1"/>
    <col min="2069" max="2069" width="5.625" style="4" customWidth="1"/>
    <col min="2070" max="2070" width="8.625" style="4" customWidth="1"/>
    <col min="2071" max="2265" width="9" style="4"/>
    <col min="2266" max="2266" width="9.25" style="4" customWidth="1"/>
    <col min="2267" max="2311" width="2.375" style="4" customWidth="1"/>
    <col min="2312" max="2312" width="5.625" style="4" customWidth="1"/>
    <col min="2313" max="2315" width="4.625" style="4" customWidth="1"/>
    <col min="2316" max="2318" width="0" style="4" hidden="1" customWidth="1"/>
    <col min="2319" max="2319" width="4.625" style="4" customWidth="1"/>
    <col min="2320" max="2322" width="0" style="4" hidden="1" customWidth="1"/>
    <col min="2323" max="2323" width="4.625" style="4" customWidth="1"/>
    <col min="2324" max="2324" width="0" style="4" hidden="1" customWidth="1"/>
    <col min="2325" max="2325" width="5.625" style="4" customWidth="1"/>
    <col min="2326" max="2326" width="8.625" style="4" customWidth="1"/>
    <col min="2327" max="2521" width="9" style="4"/>
    <col min="2522" max="2522" width="9.25" style="4" customWidth="1"/>
    <col min="2523" max="2567" width="2.375" style="4" customWidth="1"/>
    <col min="2568" max="2568" width="5.625" style="4" customWidth="1"/>
    <col min="2569" max="2571" width="4.625" style="4" customWidth="1"/>
    <col min="2572" max="2574" width="0" style="4" hidden="1" customWidth="1"/>
    <col min="2575" max="2575" width="4.625" style="4" customWidth="1"/>
    <col min="2576" max="2578" width="0" style="4" hidden="1" customWidth="1"/>
    <col min="2579" max="2579" width="4.625" style="4" customWidth="1"/>
    <col min="2580" max="2580" width="0" style="4" hidden="1" customWidth="1"/>
    <col min="2581" max="2581" width="5.625" style="4" customWidth="1"/>
    <col min="2582" max="2582" width="8.625" style="4" customWidth="1"/>
    <col min="2583" max="2777" width="9" style="4"/>
    <col min="2778" max="2778" width="9.25" style="4" customWidth="1"/>
    <col min="2779" max="2823" width="2.375" style="4" customWidth="1"/>
    <col min="2824" max="2824" width="5.625" style="4" customWidth="1"/>
    <col min="2825" max="2827" width="4.625" style="4" customWidth="1"/>
    <col min="2828" max="2830" width="0" style="4" hidden="1" customWidth="1"/>
    <col min="2831" max="2831" width="4.625" style="4" customWidth="1"/>
    <col min="2832" max="2834" width="0" style="4" hidden="1" customWidth="1"/>
    <col min="2835" max="2835" width="4.625" style="4" customWidth="1"/>
    <col min="2836" max="2836" width="0" style="4" hidden="1" customWidth="1"/>
    <col min="2837" max="2837" width="5.625" style="4" customWidth="1"/>
    <col min="2838" max="2838" width="8.625" style="4" customWidth="1"/>
    <col min="2839" max="3033" width="9" style="4"/>
    <col min="3034" max="3034" width="9.25" style="4" customWidth="1"/>
    <col min="3035" max="3079" width="2.375" style="4" customWidth="1"/>
    <col min="3080" max="3080" width="5.625" style="4" customWidth="1"/>
    <col min="3081" max="3083" width="4.625" style="4" customWidth="1"/>
    <col min="3084" max="3086" width="0" style="4" hidden="1" customWidth="1"/>
    <col min="3087" max="3087" width="4.625" style="4" customWidth="1"/>
    <col min="3088" max="3090" width="0" style="4" hidden="1" customWidth="1"/>
    <col min="3091" max="3091" width="4.625" style="4" customWidth="1"/>
    <col min="3092" max="3092" width="0" style="4" hidden="1" customWidth="1"/>
    <col min="3093" max="3093" width="5.625" style="4" customWidth="1"/>
    <col min="3094" max="3094" width="8.625" style="4" customWidth="1"/>
    <col min="3095" max="3289" width="9" style="4"/>
    <col min="3290" max="3290" width="9.25" style="4" customWidth="1"/>
    <col min="3291" max="3335" width="2.375" style="4" customWidth="1"/>
    <col min="3336" max="3336" width="5.625" style="4" customWidth="1"/>
    <col min="3337" max="3339" width="4.625" style="4" customWidth="1"/>
    <col min="3340" max="3342" width="0" style="4" hidden="1" customWidth="1"/>
    <col min="3343" max="3343" width="4.625" style="4" customWidth="1"/>
    <col min="3344" max="3346" width="0" style="4" hidden="1" customWidth="1"/>
    <col min="3347" max="3347" width="4.625" style="4" customWidth="1"/>
    <col min="3348" max="3348" width="0" style="4" hidden="1" customWidth="1"/>
    <col min="3349" max="3349" width="5.625" style="4" customWidth="1"/>
    <col min="3350" max="3350" width="8.625" style="4" customWidth="1"/>
    <col min="3351" max="3545" width="9" style="4"/>
    <col min="3546" max="3546" width="9.25" style="4" customWidth="1"/>
    <col min="3547" max="3591" width="2.375" style="4" customWidth="1"/>
    <col min="3592" max="3592" width="5.625" style="4" customWidth="1"/>
    <col min="3593" max="3595" width="4.625" style="4" customWidth="1"/>
    <col min="3596" max="3598" width="0" style="4" hidden="1" customWidth="1"/>
    <col min="3599" max="3599" width="4.625" style="4" customWidth="1"/>
    <col min="3600" max="3602" width="0" style="4" hidden="1" customWidth="1"/>
    <col min="3603" max="3603" width="4.625" style="4" customWidth="1"/>
    <col min="3604" max="3604" width="0" style="4" hidden="1" customWidth="1"/>
    <col min="3605" max="3605" width="5.625" style="4" customWidth="1"/>
    <col min="3606" max="3606" width="8.625" style="4" customWidth="1"/>
    <col min="3607" max="3801" width="9" style="4"/>
    <col min="3802" max="3802" width="9.25" style="4" customWidth="1"/>
    <col min="3803" max="3847" width="2.375" style="4" customWidth="1"/>
    <col min="3848" max="3848" width="5.625" style="4" customWidth="1"/>
    <col min="3849" max="3851" width="4.625" style="4" customWidth="1"/>
    <col min="3852" max="3854" width="0" style="4" hidden="1" customWidth="1"/>
    <col min="3855" max="3855" width="4.625" style="4" customWidth="1"/>
    <col min="3856" max="3858" width="0" style="4" hidden="1" customWidth="1"/>
    <col min="3859" max="3859" width="4.625" style="4" customWidth="1"/>
    <col min="3860" max="3860" width="0" style="4" hidden="1" customWidth="1"/>
    <col min="3861" max="3861" width="5.625" style="4" customWidth="1"/>
    <col min="3862" max="3862" width="8.625" style="4" customWidth="1"/>
    <col min="3863" max="4057" width="9" style="4"/>
    <col min="4058" max="4058" width="9.25" style="4" customWidth="1"/>
    <col min="4059" max="4103" width="2.375" style="4" customWidth="1"/>
    <col min="4104" max="4104" width="5.625" style="4" customWidth="1"/>
    <col min="4105" max="4107" width="4.625" style="4" customWidth="1"/>
    <col min="4108" max="4110" width="0" style="4" hidden="1" customWidth="1"/>
    <col min="4111" max="4111" width="4.625" style="4" customWidth="1"/>
    <col min="4112" max="4114" width="0" style="4" hidden="1" customWidth="1"/>
    <col min="4115" max="4115" width="4.625" style="4" customWidth="1"/>
    <col min="4116" max="4116" width="0" style="4" hidden="1" customWidth="1"/>
    <col min="4117" max="4117" width="5.625" style="4" customWidth="1"/>
    <col min="4118" max="4118" width="8.625" style="4" customWidth="1"/>
    <col min="4119" max="4313" width="9" style="4"/>
    <col min="4314" max="4314" width="9.25" style="4" customWidth="1"/>
    <col min="4315" max="4359" width="2.375" style="4" customWidth="1"/>
    <col min="4360" max="4360" width="5.625" style="4" customWidth="1"/>
    <col min="4361" max="4363" width="4.625" style="4" customWidth="1"/>
    <col min="4364" max="4366" width="0" style="4" hidden="1" customWidth="1"/>
    <col min="4367" max="4367" width="4.625" style="4" customWidth="1"/>
    <col min="4368" max="4370" width="0" style="4" hidden="1" customWidth="1"/>
    <col min="4371" max="4371" width="4.625" style="4" customWidth="1"/>
    <col min="4372" max="4372" width="0" style="4" hidden="1" customWidth="1"/>
    <col min="4373" max="4373" width="5.625" style="4" customWidth="1"/>
    <col min="4374" max="4374" width="8.625" style="4" customWidth="1"/>
    <col min="4375" max="4569" width="9" style="4"/>
    <col min="4570" max="4570" width="9.25" style="4" customWidth="1"/>
    <col min="4571" max="4615" width="2.375" style="4" customWidth="1"/>
    <col min="4616" max="4616" width="5.625" style="4" customWidth="1"/>
    <col min="4617" max="4619" width="4.625" style="4" customWidth="1"/>
    <col min="4620" max="4622" width="0" style="4" hidden="1" customWidth="1"/>
    <col min="4623" max="4623" width="4.625" style="4" customWidth="1"/>
    <col min="4624" max="4626" width="0" style="4" hidden="1" customWidth="1"/>
    <col min="4627" max="4627" width="4.625" style="4" customWidth="1"/>
    <col min="4628" max="4628" width="0" style="4" hidden="1" customWidth="1"/>
    <col min="4629" max="4629" width="5.625" style="4" customWidth="1"/>
    <col min="4630" max="4630" width="8.625" style="4" customWidth="1"/>
    <col min="4631" max="4825" width="9" style="4"/>
    <col min="4826" max="4826" width="9.25" style="4" customWidth="1"/>
    <col min="4827" max="4871" width="2.375" style="4" customWidth="1"/>
    <col min="4872" max="4872" width="5.625" style="4" customWidth="1"/>
    <col min="4873" max="4875" width="4.625" style="4" customWidth="1"/>
    <col min="4876" max="4878" width="0" style="4" hidden="1" customWidth="1"/>
    <col min="4879" max="4879" width="4.625" style="4" customWidth="1"/>
    <col min="4880" max="4882" width="0" style="4" hidden="1" customWidth="1"/>
    <col min="4883" max="4883" width="4.625" style="4" customWidth="1"/>
    <col min="4884" max="4884" width="0" style="4" hidden="1" customWidth="1"/>
    <col min="4885" max="4885" width="5.625" style="4" customWidth="1"/>
    <col min="4886" max="4886" width="8.625" style="4" customWidth="1"/>
    <col min="4887" max="5081" width="9" style="4"/>
    <col min="5082" max="5082" width="9.25" style="4" customWidth="1"/>
    <col min="5083" max="5127" width="2.375" style="4" customWidth="1"/>
    <col min="5128" max="5128" width="5.625" style="4" customWidth="1"/>
    <col min="5129" max="5131" width="4.625" style="4" customWidth="1"/>
    <col min="5132" max="5134" width="0" style="4" hidden="1" customWidth="1"/>
    <col min="5135" max="5135" width="4.625" style="4" customWidth="1"/>
    <col min="5136" max="5138" width="0" style="4" hidden="1" customWidth="1"/>
    <col min="5139" max="5139" width="4.625" style="4" customWidth="1"/>
    <col min="5140" max="5140" width="0" style="4" hidden="1" customWidth="1"/>
    <col min="5141" max="5141" width="5.625" style="4" customWidth="1"/>
    <col min="5142" max="5142" width="8.625" style="4" customWidth="1"/>
    <col min="5143" max="5337" width="9" style="4"/>
    <col min="5338" max="5338" width="9.25" style="4" customWidth="1"/>
    <col min="5339" max="5383" width="2.375" style="4" customWidth="1"/>
    <col min="5384" max="5384" width="5.625" style="4" customWidth="1"/>
    <col min="5385" max="5387" width="4.625" style="4" customWidth="1"/>
    <col min="5388" max="5390" width="0" style="4" hidden="1" customWidth="1"/>
    <col min="5391" max="5391" width="4.625" style="4" customWidth="1"/>
    <col min="5392" max="5394" width="0" style="4" hidden="1" customWidth="1"/>
    <col min="5395" max="5395" width="4.625" style="4" customWidth="1"/>
    <col min="5396" max="5396" width="0" style="4" hidden="1" customWidth="1"/>
    <col min="5397" max="5397" width="5.625" style="4" customWidth="1"/>
    <col min="5398" max="5398" width="8.625" style="4" customWidth="1"/>
    <col min="5399" max="5593" width="9" style="4"/>
    <col min="5594" max="5594" width="9.25" style="4" customWidth="1"/>
    <col min="5595" max="5639" width="2.375" style="4" customWidth="1"/>
    <col min="5640" max="5640" width="5.625" style="4" customWidth="1"/>
    <col min="5641" max="5643" width="4.625" style="4" customWidth="1"/>
    <col min="5644" max="5646" width="0" style="4" hidden="1" customWidth="1"/>
    <col min="5647" max="5647" width="4.625" style="4" customWidth="1"/>
    <col min="5648" max="5650" width="0" style="4" hidden="1" customWidth="1"/>
    <col min="5651" max="5651" width="4.625" style="4" customWidth="1"/>
    <col min="5652" max="5652" width="0" style="4" hidden="1" customWidth="1"/>
    <col min="5653" max="5653" width="5.625" style="4" customWidth="1"/>
    <col min="5654" max="5654" width="8.625" style="4" customWidth="1"/>
    <col min="5655" max="5849" width="9" style="4"/>
    <col min="5850" max="5850" width="9.25" style="4" customWidth="1"/>
    <col min="5851" max="5895" width="2.375" style="4" customWidth="1"/>
    <col min="5896" max="5896" width="5.625" style="4" customWidth="1"/>
    <col min="5897" max="5899" width="4.625" style="4" customWidth="1"/>
    <col min="5900" max="5902" width="0" style="4" hidden="1" customWidth="1"/>
    <col min="5903" max="5903" width="4.625" style="4" customWidth="1"/>
    <col min="5904" max="5906" width="0" style="4" hidden="1" customWidth="1"/>
    <col min="5907" max="5907" width="4.625" style="4" customWidth="1"/>
    <col min="5908" max="5908" width="0" style="4" hidden="1" customWidth="1"/>
    <col min="5909" max="5909" width="5.625" style="4" customWidth="1"/>
    <col min="5910" max="5910" width="8.625" style="4" customWidth="1"/>
    <col min="5911" max="6105" width="9" style="4"/>
    <col min="6106" max="6106" width="9.25" style="4" customWidth="1"/>
    <col min="6107" max="6151" width="2.375" style="4" customWidth="1"/>
    <col min="6152" max="6152" width="5.625" style="4" customWidth="1"/>
    <col min="6153" max="6155" width="4.625" style="4" customWidth="1"/>
    <col min="6156" max="6158" width="0" style="4" hidden="1" customWidth="1"/>
    <col min="6159" max="6159" width="4.625" style="4" customWidth="1"/>
    <col min="6160" max="6162" width="0" style="4" hidden="1" customWidth="1"/>
    <col min="6163" max="6163" width="4.625" style="4" customWidth="1"/>
    <col min="6164" max="6164" width="0" style="4" hidden="1" customWidth="1"/>
    <col min="6165" max="6165" width="5.625" style="4" customWidth="1"/>
    <col min="6166" max="6166" width="8.625" style="4" customWidth="1"/>
    <col min="6167" max="6361" width="9" style="4"/>
    <col min="6362" max="6362" width="9.25" style="4" customWidth="1"/>
    <col min="6363" max="6407" width="2.375" style="4" customWidth="1"/>
    <col min="6408" max="6408" width="5.625" style="4" customWidth="1"/>
    <col min="6409" max="6411" width="4.625" style="4" customWidth="1"/>
    <col min="6412" max="6414" width="0" style="4" hidden="1" customWidth="1"/>
    <col min="6415" max="6415" width="4.625" style="4" customWidth="1"/>
    <col min="6416" max="6418" width="0" style="4" hidden="1" customWidth="1"/>
    <col min="6419" max="6419" width="4.625" style="4" customWidth="1"/>
    <col min="6420" max="6420" width="0" style="4" hidden="1" customWidth="1"/>
    <col min="6421" max="6421" width="5.625" style="4" customWidth="1"/>
    <col min="6422" max="6422" width="8.625" style="4" customWidth="1"/>
    <col min="6423" max="6617" width="9" style="4"/>
    <col min="6618" max="6618" width="9.25" style="4" customWidth="1"/>
    <col min="6619" max="6663" width="2.375" style="4" customWidth="1"/>
    <col min="6664" max="6664" width="5.625" style="4" customWidth="1"/>
    <col min="6665" max="6667" width="4.625" style="4" customWidth="1"/>
    <col min="6668" max="6670" width="0" style="4" hidden="1" customWidth="1"/>
    <col min="6671" max="6671" width="4.625" style="4" customWidth="1"/>
    <col min="6672" max="6674" width="0" style="4" hidden="1" customWidth="1"/>
    <col min="6675" max="6675" width="4.625" style="4" customWidth="1"/>
    <col min="6676" max="6676" width="0" style="4" hidden="1" customWidth="1"/>
    <col min="6677" max="6677" width="5.625" style="4" customWidth="1"/>
    <col min="6678" max="6678" width="8.625" style="4" customWidth="1"/>
    <col min="6679" max="6873" width="9" style="4"/>
    <col min="6874" max="6874" width="9.25" style="4" customWidth="1"/>
    <col min="6875" max="6919" width="2.375" style="4" customWidth="1"/>
    <col min="6920" max="6920" width="5.625" style="4" customWidth="1"/>
    <col min="6921" max="6923" width="4.625" style="4" customWidth="1"/>
    <col min="6924" max="6926" width="0" style="4" hidden="1" customWidth="1"/>
    <col min="6927" max="6927" width="4.625" style="4" customWidth="1"/>
    <col min="6928" max="6930" width="0" style="4" hidden="1" customWidth="1"/>
    <col min="6931" max="6931" width="4.625" style="4" customWidth="1"/>
    <col min="6932" max="6932" width="0" style="4" hidden="1" customWidth="1"/>
    <col min="6933" max="6933" width="5.625" style="4" customWidth="1"/>
    <col min="6934" max="6934" width="8.625" style="4" customWidth="1"/>
    <col min="6935" max="7129" width="9" style="4"/>
    <col min="7130" max="7130" width="9.25" style="4" customWidth="1"/>
    <col min="7131" max="7175" width="2.375" style="4" customWidth="1"/>
    <col min="7176" max="7176" width="5.625" style="4" customWidth="1"/>
    <col min="7177" max="7179" width="4.625" style="4" customWidth="1"/>
    <col min="7180" max="7182" width="0" style="4" hidden="1" customWidth="1"/>
    <col min="7183" max="7183" width="4.625" style="4" customWidth="1"/>
    <col min="7184" max="7186" width="0" style="4" hidden="1" customWidth="1"/>
    <col min="7187" max="7187" width="4.625" style="4" customWidth="1"/>
    <col min="7188" max="7188" width="0" style="4" hidden="1" customWidth="1"/>
    <col min="7189" max="7189" width="5.625" style="4" customWidth="1"/>
    <col min="7190" max="7190" width="8.625" style="4" customWidth="1"/>
    <col min="7191" max="7385" width="9" style="4"/>
    <col min="7386" max="7386" width="9.25" style="4" customWidth="1"/>
    <col min="7387" max="7431" width="2.375" style="4" customWidth="1"/>
    <col min="7432" max="7432" width="5.625" style="4" customWidth="1"/>
    <col min="7433" max="7435" width="4.625" style="4" customWidth="1"/>
    <col min="7436" max="7438" width="0" style="4" hidden="1" customWidth="1"/>
    <col min="7439" max="7439" width="4.625" style="4" customWidth="1"/>
    <col min="7440" max="7442" width="0" style="4" hidden="1" customWidth="1"/>
    <col min="7443" max="7443" width="4.625" style="4" customWidth="1"/>
    <col min="7444" max="7444" width="0" style="4" hidden="1" customWidth="1"/>
    <col min="7445" max="7445" width="5.625" style="4" customWidth="1"/>
    <col min="7446" max="7446" width="8.625" style="4" customWidth="1"/>
    <col min="7447" max="7641" width="9" style="4"/>
    <col min="7642" max="7642" width="9.25" style="4" customWidth="1"/>
    <col min="7643" max="7687" width="2.375" style="4" customWidth="1"/>
    <col min="7688" max="7688" width="5.625" style="4" customWidth="1"/>
    <col min="7689" max="7691" width="4.625" style="4" customWidth="1"/>
    <col min="7692" max="7694" width="0" style="4" hidden="1" customWidth="1"/>
    <col min="7695" max="7695" width="4.625" style="4" customWidth="1"/>
    <col min="7696" max="7698" width="0" style="4" hidden="1" customWidth="1"/>
    <col min="7699" max="7699" width="4.625" style="4" customWidth="1"/>
    <col min="7700" max="7700" width="0" style="4" hidden="1" customWidth="1"/>
    <col min="7701" max="7701" width="5.625" style="4" customWidth="1"/>
    <col min="7702" max="7702" width="8.625" style="4" customWidth="1"/>
    <col min="7703" max="7897" width="9" style="4"/>
    <col min="7898" max="7898" width="9.25" style="4" customWidth="1"/>
    <col min="7899" max="7943" width="2.375" style="4" customWidth="1"/>
    <col min="7944" max="7944" width="5.625" style="4" customWidth="1"/>
    <col min="7945" max="7947" width="4.625" style="4" customWidth="1"/>
    <col min="7948" max="7950" width="0" style="4" hidden="1" customWidth="1"/>
    <col min="7951" max="7951" width="4.625" style="4" customWidth="1"/>
    <col min="7952" max="7954" width="0" style="4" hidden="1" customWidth="1"/>
    <col min="7955" max="7955" width="4.625" style="4" customWidth="1"/>
    <col min="7956" max="7956" width="0" style="4" hidden="1" customWidth="1"/>
    <col min="7957" max="7957" width="5.625" style="4" customWidth="1"/>
    <col min="7958" max="7958" width="8.625" style="4" customWidth="1"/>
    <col min="7959" max="8153" width="9" style="4"/>
    <col min="8154" max="8154" width="9.25" style="4" customWidth="1"/>
    <col min="8155" max="8199" width="2.375" style="4" customWidth="1"/>
    <col min="8200" max="8200" width="5.625" style="4" customWidth="1"/>
    <col min="8201" max="8203" width="4.625" style="4" customWidth="1"/>
    <col min="8204" max="8206" width="0" style="4" hidden="1" customWidth="1"/>
    <col min="8207" max="8207" width="4.625" style="4" customWidth="1"/>
    <col min="8208" max="8210" width="0" style="4" hidden="1" customWidth="1"/>
    <col min="8211" max="8211" width="4.625" style="4" customWidth="1"/>
    <col min="8212" max="8212" width="0" style="4" hidden="1" customWidth="1"/>
    <col min="8213" max="8213" width="5.625" style="4" customWidth="1"/>
    <col min="8214" max="8214" width="8.625" style="4" customWidth="1"/>
    <col min="8215" max="8409" width="9" style="4"/>
    <col min="8410" max="8410" width="9.25" style="4" customWidth="1"/>
    <col min="8411" max="8455" width="2.375" style="4" customWidth="1"/>
    <col min="8456" max="8456" width="5.625" style="4" customWidth="1"/>
    <col min="8457" max="8459" width="4.625" style="4" customWidth="1"/>
    <col min="8460" max="8462" width="0" style="4" hidden="1" customWidth="1"/>
    <col min="8463" max="8463" width="4.625" style="4" customWidth="1"/>
    <col min="8464" max="8466" width="0" style="4" hidden="1" customWidth="1"/>
    <col min="8467" max="8467" width="4.625" style="4" customWidth="1"/>
    <col min="8468" max="8468" width="0" style="4" hidden="1" customWidth="1"/>
    <col min="8469" max="8469" width="5.625" style="4" customWidth="1"/>
    <col min="8470" max="8470" width="8.625" style="4" customWidth="1"/>
    <col min="8471" max="8665" width="9" style="4"/>
    <col min="8666" max="8666" width="9.25" style="4" customWidth="1"/>
    <col min="8667" max="8711" width="2.375" style="4" customWidth="1"/>
    <col min="8712" max="8712" width="5.625" style="4" customWidth="1"/>
    <col min="8713" max="8715" width="4.625" style="4" customWidth="1"/>
    <col min="8716" max="8718" width="0" style="4" hidden="1" customWidth="1"/>
    <col min="8719" max="8719" width="4.625" style="4" customWidth="1"/>
    <col min="8720" max="8722" width="0" style="4" hidden="1" customWidth="1"/>
    <col min="8723" max="8723" width="4.625" style="4" customWidth="1"/>
    <col min="8724" max="8724" width="0" style="4" hidden="1" customWidth="1"/>
    <col min="8725" max="8725" width="5.625" style="4" customWidth="1"/>
    <col min="8726" max="8726" width="8.625" style="4" customWidth="1"/>
    <col min="8727" max="8921" width="9" style="4"/>
    <col min="8922" max="8922" width="9.25" style="4" customWidth="1"/>
    <col min="8923" max="8967" width="2.375" style="4" customWidth="1"/>
    <col min="8968" max="8968" width="5.625" style="4" customWidth="1"/>
    <col min="8969" max="8971" width="4.625" style="4" customWidth="1"/>
    <col min="8972" max="8974" width="0" style="4" hidden="1" customWidth="1"/>
    <col min="8975" max="8975" width="4.625" style="4" customWidth="1"/>
    <col min="8976" max="8978" width="0" style="4" hidden="1" customWidth="1"/>
    <col min="8979" max="8979" width="4.625" style="4" customWidth="1"/>
    <col min="8980" max="8980" width="0" style="4" hidden="1" customWidth="1"/>
    <col min="8981" max="8981" width="5.625" style="4" customWidth="1"/>
    <col min="8982" max="8982" width="8.625" style="4" customWidth="1"/>
    <col min="8983" max="9177" width="9" style="4"/>
    <col min="9178" max="9178" width="9.25" style="4" customWidth="1"/>
    <col min="9179" max="9223" width="2.375" style="4" customWidth="1"/>
    <col min="9224" max="9224" width="5.625" style="4" customWidth="1"/>
    <col min="9225" max="9227" width="4.625" style="4" customWidth="1"/>
    <col min="9228" max="9230" width="0" style="4" hidden="1" customWidth="1"/>
    <col min="9231" max="9231" width="4.625" style="4" customWidth="1"/>
    <col min="9232" max="9234" width="0" style="4" hidden="1" customWidth="1"/>
    <col min="9235" max="9235" width="4.625" style="4" customWidth="1"/>
    <col min="9236" max="9236" width="0" style="4" hidden="1" customWidth="1"/>
    <col min="9237" max="9237" width="5.625" style="4" customWidth="1"/>
    <col min="9238" max="9238" width="8.625" style="4" customWidth="1"/>
    <col min="9239" max="9433" width="9" style="4"/>
    <col min="9434" max="9434" width="9.25" style="4" customWidth="1"/>
    <col min="9435" max="9479" width="2.375" style="4" customWidth="1"/>
    <col min="9480" max="9480" width="5.625" style="4" customWidth="1"/>
    <col min="9481" max="9483" width="4.625" style="4" customWidth="1"/>
    <col min="9484" max="9486" width="0" style="4" hidden="1" customWidth="1"/>
    <col min="9487" max="9487" width="4.625" style="4" customWidth="1"/>
    <col min="9488" max="9490" width="0" style="4" hidden="1" customWidth="1"/>
    <col min="9491" max="9491" width="4.625" style="4" customWidth="1"/>
    <col min="9492" max="9492" width="0" style="4" hidden="1" customWidth="1"/>
    <col min="9493" max="9493" width="5.625" style="4" customWidth="1"/>
    <col min="9494" max="9494" width="8.625" style="4" customWidth="1"/>
    <col min="9495" max="9689" width="9" style="4"/>
    <col min="9690" max="9690" width="9.25" style="4" customWidth="1"/>
    <col min="9691" max="9735" width="2.375" style="4" customWidth="1"/>
    <col min="9736" max="9736" width="5.625" style="4" customWidth="1"/>
    <col min="9737" max="9739" width="4.625" style="4" customWidth="1"/>
    <col min="9740" max="9742" width="0" style="4" hidden="1" customWidth="1"/>
    <col min="9743" max="9743" width="4.625" style="4" customWidth="1"/>
    <col min="9744" max="9746" width="0" style="4" hidden="1" customWidth="1"/>
    <col min="9747" max="9747" width="4.625" style="4" customWidth="1"/>
    <col min="9748" max="9748" width="0" style="4" hidden="1" customWidth="1"/>
    <col min="9749" max="9749" width="5.625" style="4" customWidth="1"/>
    <col min="9750" max="9750" width="8.625" style="4" customWidth="1"/>
    <col min="9751" max="9945" width="9" style="4"/>
    <col min="9946" max="9946" width="9.25" style="4" customWidth="1"/>
    <col min="9947" max="9991" width="2.375" style="4" customWidth="1"/>
    <col min="9992" max="9992" width="5.625" style="4" customWidth="1"/>
    <col min="9993" max="9995" width="4.625" style="4" customWidth="1"/>
    <col min="9996" max="9998" width="0" style="4" hidden="1" customWidth="1"/>
    <col min="9999" max="9999" width="4.625" style="4" customWidth="1"/>
    <col min="10000" max="10002" width="0" style="4" hidden="1" customWidth="1"/>
    <col min="10003" max="10003" width="4.625" style="4" customWidth="1"/>
    <col min="10004" max="10004" width="0" style="4" hidden="1" customWidth="1"/>
    <col min="10005" max="10005" width="5.625" style="4" customWidth="1"/>
    <col min="10006" max="10006" width="8.625" style="4" customWidth="1"/>
    <col min="10007" max="10201" width="9" style="4"/>
    <col min="10202" max="10202" width="9.25" style="4" customWidth="1"/>
    <col min="10203" max="10247" width="2.375" style="4" customWidth="1"/>
    <col min="10248" max="10248" width="5.625" style="4" customWidth="1"/>
    <col min="10249" max="10251" width="4.625" style="4" customWidth="1"/>
    <col min="10252" max="10254" width="0" style="4" hidden="1" customWidth="1"/>
    <col min="10255" max="10255" width="4.625" style="4" customWidth="1"/>
    <col min="10256" max="10258" width="0" style="4" hidden="1" customWidth="1"/>
    <col min="10259" max="10259" width="4.625" style="4" customWidth="1"/>
    <col min="10260" max="10260" width="0" style="4" hidden="1" customWidth="1"/>
    <col min="10261" max="10261" width="5.625" style="4" customWidth="1"/>
    <col min="10262" max="10262" width="8.625" style="4" customWidth="1"/>
    <col min="10263" max="10457" width="9" style="4"/>
    <col min="10458" max="10458" width="9.25" style="4" customWidth="1"/>
    <col min="10459" max="10503" width="2.375" style="4" customWidth="1"/>
    <col min="10504" max="10504" width="5.625" style="4" customWidth="1"/>
    <col min="10505" max="10507" width="4.625" style="4" customWidth="1"/>
    <col min="10508" max="10510" width="0" style="4" hidden="1" customWidth="1"/>
    <col min="10511" max="10511" width="4.625" style="4" customWidth="1"/>
    <col min="10512" max="10514" width="0" style="4" hidden="1" customWidth="1"/>
    <col min="10515" max="10515" width="4.625" style="4" customWidth="1"/>
    <col min="10516" max="10516" width="0" style="4" hidden="1" customWidth="1"/>
    <col min="10517" max="10517" width="5.625" style="4" customWidth="1"/>
    <col min="10518" max="10518" width="8.625" style="4" customWidth="1"/>
    <col min="10519" max="10713" width="9" style="4"/>
    <col min="10714" max="10714" width="9.25" style="4" customWidth="1"/>
    <col min="10715" max="10759" width="2.375" style="4" customWidth="1"/>
    <col min="10760" max="10760" width="5.625" style="4" customWidth="1"/>
    <col min="10761" max="10763" width="4.625" style="4" customWidth="1"/>
    <col min="10764" max="10766" width="0" style="4" hidden="1" customWidth="1"/>
    <col min="10767" max="10767" width="4.625" style="4" customWidth="1"/>
    <col min="10768" max="10770" width="0" style="4" hidden="1" customWidth="1"/>
    <col min="10771" max="10771" width="4.625" style="4" customWidth="1"/>
    <col min="10772" max="10772" width="0" style="4" hidden="1" customWidth="1"/>
    <col min="10773" max="10773" width="5.625" style="4" customWidth="1"/>
    <col min="10774" max="10774" width="8.625" style="4" customWidth="1"/>
    <col min="10775" max="10969" width="9" style="4"/>
    <col min="10970" max="10970" width="9.25" style="4" customWidth="1"/>
    <col min="10971" max="11015" width="2.375" style="4" customWidth="1"/>
    <col min="11016" max="11016" width="5.625" style="4" customWidth="1"/>
    <col min="11017" max="11019" width="4.625" style="4" customWidth="1"/>
    <col min="11020" max="11022" width="0" style="4" hidden="1" customWidth="1"/>
    <col min="11023" max="11023" width="4.625" style="4" customWidth="1"/>
    <col min="11024" max="11026" width="0" style="4" hidden="1" customWidth="1"/>
    <col min="11027" max="11027" width="4.625" style="4" customWidth="1"/>
    <col min="11028" max="11028" width="0" style="4" hidden="1" customWidth="1"/>
    <col min="11029" max="11029" width="5.625" style="4" customWidth="1"/>
    <col min="11030" max="11030" width="8.625" style="4" customWidth="1"/>
    <col min="11031" max="11225" width="9" style="4"/>
    <col min="11226" max="11226" width="9.25" style="4" customWidth="1"/>
    <col min="11227" max="11271" width="2.375" style="4" customWidth="1"/>
    <col min="11272" max="11272" width="5.625" style="4" customWidth="1"/>
    <col min="11273" max="11275" width="4.625" style="4" customWidth="1"/>
    <col min="11276" max="11278" width="0" style="4" hidden="1" customWidth="1"/>
    <col min="11279" max="11279" width="4.625" style="4" customWidth="1"/>
    <col min="11280" max="11282" width="0" style="4" hidden="1" customWidth="1"/>
    <col min="11283" max="11283" width="4.625" style="4" customWidth="1"/>
    <col min="11284" max="11284" width="0" style="4" hidden="1" customWidth="1"/>
    <col min="11285" max="11285" width="5.625" style="4" customWidth="1"/>
    <col min="11286" max="11286" width="8.625" style="4" customWidth="1"/>
    <col min="11287" max="11481" width="9" style="4"/>
    <col min="11482" max="11482" width="9.25" style="4" customWidth="1"/>
    <col min="11483" max="11527" width="2.375" style="4" customWidth="1"/>
    <col min="11528" max="11528" width="5.625" style="4" customWidth="1"/>
    <col min="11529" max="11531" width="4.625" style="4" customWidth="1"/>
    <col min="11532" max="11534" width="0" style="4" hidden="1" customWidth="1"/>
    <col min="11535" max="11535" width="4.625" style="4" customWidth="1"/>
    <col min="11536" max="11538" width="0" style="4" hidden="1" customWidth="1"/>
    <col min="11539" max="11539" width="4.625" style="4" customWidth="1"/>
    <col min="11540" max="11540" width="0" style="4" hidden="1" customWidth="1"/>
    <col min="11541" max="11541" width="5.625" style="4" customWidth="1"/>
    <col min="11542" max="11542" width="8.625" style="4" customWidth="1"/>
    <col min="11543" max="11737" width="9" style="4"/>
    <col min="11738" max="11738" width="9.25" style="4" customWidth="1"/>
    <col min="11739" max="11783" width="2.375" style="4" customWidth="1"/>
    <col min="11784" max="11784" width="5.625" style="4" customWidth="1"/>
    <col min="11785" max="11787" width="4.625" style="4" customWidth="1"/>
    <col min="11788" max="11790" width="0" style="4" hidden="1" customWidth="1"/>
    <col min="11791" max="11791" width="4.625" style="4" customWidth="1"/>
    <col min="11792" max="11794" width="0" style="4" hidden="1" customWidth="1"/>
    <col min="11795" max="11795" width="4.625" style="4" customWidth="1"/>
    <col min="11796" max="11796" width="0" style="4" hidden="1" customWidth="1"/>
    <col min="11797" max="11797" width="5.625" style="4" customWidth="1"/>
    <col min="11798" max="11798" width="8.625" style="4" customWidth="1"/>
    <col min="11799" max="11993" width="9" style="4"/>
    <col min="11994" max="11994" width="9.25" style="4" customWidth="1"/>
    <col min="11995" max="12039" width="2.375" style="4" customWidth="1"/>
    <col min="12040" max="12040" width="5.625" style="4" customWidth="1"/>
    <col min="12041" max="12043" width="4.625" style="4" customWidth="1"/>
    <col min="12044" max="12046" width="0" style="4" hidden="1" customWidth="1"/>
    <col min="12047" max="12047" width="4.625" style="4" customWidth="1"/>
    <col min="12048" max="12050" width="0" style="4" hidden="1" customWidth="1"/>
    <col min="12051" max="12051" width="4.625" style="4" customWidth="1"/>
    <col min="12052" max="12052" width="0" style="4" hidden="1" customWidth="1"/>
    <col min="12053" max="12053" width="5.625" style="4" customWidth="1"/>
    <col min="12054" max="12054" width="8.625" style="4" customWidth="1"/>
    <col min="12055" max="12249" width="9" style="4"/>
    <col min="12250" max="12250" width="9.25" style="4" customWidth="1"/>
    <col min="12251" max="12295" width="2.375" style="4" customWidth="1"/>
    <col min="12296" max="12296" width="5.625" style="4" customWidth="1"/>
    <col min="12297" max="12299" width="4.625" style="4" customWidth="1"/>
    <col min="12300" max="12302" width="0" style="4" hidden="1" customWidth="1"/>
    <col min="12303" max="12303" width="4.625" style="4" customWidth="1"/>
    <col min="12304" max="12306" width="0" style="4" hidden="1" customWidth="1"/>
    <col min="12307" max="12307" width="4.625" style="4" customWidth="1"/>
    <col min="12308" max="12308" width="0" style="4" hidden="1" customWidth="1"/>
    <col min="12309" max="12309" width="5.625" style="4" customWidth="1"/>
    <col min="12310" max="12310" width="8.625" style="4" customWidth="1"/>
    <col min="12311" max="12505" width="9" style="4"/>
    <col min="12506" max="12506" width="9.25" style="4" customWidth="1"/>
    <col min="12507" max="12551" width="2.375" style="4" customWidth="1"/>
    <col min="12552" max="12552" width="5.625" style="4" customWidth="1"/>
    <col min="12553" max="12555" width="4.625" style="4" customWidth="1"/>
    <col min="12556" max="12558" width="0" style="4" hidden="1" customWidth="1"/>
    <col min="12559" max="12559" width="4.625" style="4" customWidth="1"/>
    <col min="12560" max="12562" width="0" style="4" hidden="1" customWidth="1"/>
    <col min="12563" max="12563" width="4.625" style="4" customWidth="1"/>
    <col min="12564" max="12564" width="0" style="4" hidden="1" customWidth="1"/>
    <col min="12565" max="12565" width="5.625" style="4" customWidth="1"/>
    <col min="12566" max="12566" width="8.625" style="4" customWidth="1"/>
    <col min="12567" max="12761" width="9" style="4"/>
    <col min="12762" max="12762" width="9.25" style="4" customWidth="1"/>
    <col min="12763" max="12807" width="2.375" style="4" customWidth="1"/>
    <col min="12808" max="12808" width="5.625" style="4" customWidth="1"/>
    <col min="12809" max="12811" width="4.625" style="4" customWidth="1"/>
    <col min="12812" max="12814" width="0" style="4" hidden="1" customWidth="1"/>
    <col min="12815" max="12815" width="4.625" style="4" customWidth="1"/>
    <col min="12816" max="12818" width="0" style="4" hidden="1" customWidth="1"/>
    <col min="12819" max="12819" width="4.625" style="4" customWidth="1"/>
    <col min="12820" max="12820" width="0" style="4" hidden="1" customWidth="1"/>
    <col min="12821" max="12821" width="5.625" style="4" customWidth="1"/>
    <col min="12822" max="12822" width="8.625" style="4" customWidth="1"/>
    <col min="12823" max="13017" width="9" style="4"/>
    <col min="13018" max="13018" width="9.25" style="4" customWidth="1"/>
    <col min="13019" max="13063" width="2.375" style="4" customWidth="1"/>
    <col min="13064" max="13064" width="5.625" style="4" customWidth="1"/>
    <col min="13065" max="13067" width="4.625" style="4" customWidth="1"/>
    <col min="13068" max="13070" width="0" style="4" hidden="1" customWidth="1"/>
    <col min="13071" max="13071" width="4.625" style="4" customWidth="1"/>
    <col min="13072" max="13074" width="0" style="4" hidden="1" customWidth="1"/>
    <col min="13075" max="13075" width="4.625" style="4" customWidth="1"/>
    <col min="13076" max="13076" width="0" style="4" hidden="1" customWidth="1"/>
    <col min="13077" max="13077" width="5.625" style="4" customWidth="1"/>
    <col min="13078" max="13078" width="8.625" style="4" customWidth="1"/>
    <col min="13079" max="13273" width="9" style="4"/>
    <col min="13274" max="13274" width="9.25" style="4" customWidth="1"/>
    <col min="13275" max="13319" width="2.375" style="4" customWidth="1"/>
    <col min="13320" max="13320" width="5.625" style="4" customWidth="1"/>
    <col min="13321" max="13323" width="4.625" style="4" customWidth="1"/>
    <col min="13324" max="13326" width="0" style="4" hidden="1" customWidth="1"/>
    <col min="13327" max="13327" width="4.625" style="4" customWidth="1"/>
    <col min="13328" max="13330" width="0" style="4" hidden="1" customWidth="1"/>
    <col min="13331" max="13331" width="4.625" style="4" customWidth="1"/>
    <col min="13332" max="13332" width="0" style="4" hidden="1" customWidth="1"/>
    <col min="13333" max="13333" width="5.625" style="4" customWidth="1"/>
    <col min="13334" max="13334" width="8.625" style="4" customWidth="1"/>
    <col min="13335" max="13529" width="9" style="4"/>
    <col min="13530" max="13530" width="9.25" style="4" customWidth="1"/>
    <col min="13531" max="13575" width="2.375" style="4" customWidth="1"/>
    <col min="13576" max="13576" width="5.625" style="4" customWidth="1"/>
    <col min="13577" max="13579" width="4.625" style="4" customWidth="1"/>
    <col min="13580" max="13582" width="0" style="4" hidden="1" customWidth="1"/>
    <col min="13583" max="13583" width="4.625" style="4" customWidth="1"/>
    <col min="13584" max="13586" width="0" style="4" hidden="1" customWidth="1"/>
    <col min="13587" max="13587" width="4.625" style="4" customWidth="1"/>
    <col min="13588" max="13588" width="0" style="4" hidden="1" customWidth="1"/>
    <col min="13589" max="13589" width="5.625" style="4" customWidth="1"/>
    <col min="13590" max="13590" width="8.625" style="4" customWidth="1"/>
    <col min="13591" max="13785" width="9" style="4"/>
    <col min="13786" max="13786" width="9.25" style="4" customWidth="1"/>
    <col min="13787" max="13831" width="2.375" style="4" customWidth="1"/>
    <col min="13832" max="13832" width="5.625" style="4" customWidth="1"/>
    <col min="13833" max="13835" width="4.625" style="4" customWidth="1"/>
    <col min="13836" max="13838" width="0" style="4" hidden="1" customWidth="1"/>
    <col min="13839" max="13839" width="4.625" style="4" customWidth="1"/>
    <col min="13840" max="13842" width="0" style="4" hidden="1" customWidth="1"/>
    <col min="13843" max="13843" width="4.625" style="4" customWidth="1"/>
    <col min="13844" max="13844" width="0" style="4" hidden="1" customWidth="1"/>
    <col min="13845" max="13845" width="5.625" style="4" customWidth="1"/>
    <col min="13846" max="13846" width="8.625" style="4" customWidth="1"/>
    <col min="13847" max="14041" width="9" style="4"/>
    <col min="14042" max="14042" width="9.25" style="4" customWidth="1"/>
    <col min="14043" max="14087" width="2.375" style="4" customWidth="1"/>
    <col min="14088" max="14088" width="5.625" style="4" customWidth="1"/>
    <col min="14089" max="14091" width="4.625" style="4" customWidth="1"/>
    <col min="14092" max="14094" width="0" style="4" hidden="1" customWidth="1"/>
    <col min="14095" max="14095" width="4.625" style="4" customWidth="1"/>
    <col min="14096" max="14098" width="0" style="4" hidden="1" customWidth="1"/>
    <col min="14099" max="14099" width="4.625" style="4" customWidth="1"/>
    <col min="14100" max="14100" width="0" style="4" hidden="1" customWidth="1"/>
    <col min="14101" max="14101" width="5.625" style="4" customWidth="1"/>
    <col min="14102" max="14102" width="8.625" style="4" customWidth="1"/>
    <col min="14103" max="14297" width="9" style="4"/>
    <col min="14298" max="14298" width="9.25" style="4" customWidth="1"/>
    <col min="14299" max="14343" width="2.375" style="4" customWidth="1"/>
    <col min="14344" max="14344" width="5.625" style="4" customWidth="1"/>
    <col min="14345" max="14347" width="4.625" style="4" customWidth="1"/>
    <col min="14348" max="14350" width="0" style="4" hidden="1" customWidth="1"/>
    <col min="14351" max="14351" width="4.625" style="4" customWidth="1"/>
    <col min="14352" max="14354" width="0" style="4" hidden="1" customWidth="1"/>
    <col min="14355" max="14355" width="4.625" style="4" customWidth="1"/>
    <col min="14356" max="14356" width="0" style="4" hidden="1" customWidth="1"/>
    <col min="14357" max="14357" width="5.625" style="4" customWidth="1"/>
    <col min="14358" max="14358" width="8.625" style="4" customWidth="1"/>
    <col min="14359" max="14553" width="9" style="4"/>
    <col min="14554" max="14554" width="9.25" style="4" customWidth="1"/>
    <col min="14555" max="14599" width="2.375" style="4" customWidth="1"/>
    <col min="14600" max="14600" width="5.625" style="4" customWidth="1"/>
    <col min="14601" max="14603" width="4.625" style="4" customWidth="1"/>
    <col min="14604" max="14606" width="0" style="4" hidden="1" customWidth="1"/>
    <col min="14607" max="14607" width="4.625" style="4" customWidth="1"/>
    <col min="14608" max="14610" width="0" style="4" hidden="1" customWidth="1"/>
    <col min="14611" max="14611" width="4.625" style="4" customWidth="1"/>
    <col min="14612" max="14612" width="0" style="4" hidden="1" customWidth="1"/>
    <col min="14613" max="14613" width="5.625" style="4" customWidth="1"/>
    <col min="14614" max="14614" width="8.625" style="4" customWidth="1"/>
    <col min="14615" max="14809" width="9" style="4"/>
    <col min="14810" max="14810" width="9.25" style="4" customWidth="1"/>
    <col min="14811" max="14855" width="2.375" style="4" customWidth="1"/>
    <col min="14856" max="14856" width="5.625" style="4" customWidth="1"/>
    <col min="14857" max="14859" width="4.625" style="4" customWidth="1"/>
    <col min="14860" max="14862" width="0" style="4" hidden="1" customWidth="1"/>
    <col min="14863" max="14863" width="4.625" style="4" customWidth="1"/>
    <col min="14864" max="14866" width="0" style="4" hidden="1" customWidth="1"/>
    <col min="14867" max="14867" width="4.625" style="4" customWidth="1"/>
    <col min="14868" max="14868" width="0" style="4" hidden="1" customWidth="1"/>
    <col min="14869" max="14869" width="5.625" style="4" customWidth="1"/>
    <col min="14870" max="14870" width="8.625" style="4" customWidth="1"/>
    <col min="14871" max="15065" width="9" style="4"/>
    <col min="15066" max="15066" width="9.25" style="4" customWidth="1"/>
    <col min="15067" max="15111" width="2.375" style="4" customWidth="1"/>
    <col min="15112" max="15112" width="5.625" style="4" customWidth="1"/>
    <col min="15113" max="15115" width="4.625" style="4" customWidth="1"/>
    <col min="15116" max="15118" width="0" style="4" hidden="1" customWidth="1"/>
    <col min="15119" max="15119" width="4.625" style="4" customWidth="1"/>
    <col min="15120" max="15122" width="0" style="4" hidden="1" customWidth="1"/>
    <col min="15123" max="15123" width="4.625" style="4" customWidth="1"/>
    <col min="15124" max="15124" width="0" style="4" hidden="1" customWidth="1"/>
    <col min="15125" max="15125" width="5.625" style="4" customWidth="1"/>
    <col min="15126" max="15126" width="8.625" style="4" customWidth="1"/>
    <col min="15127" max="15321" width="9" style="4"/>
    <col min="15322" max="15322" width="9.25" style="4" customWidth="1"/>
    <col min="15323" max="15367" width="2.375" style="4" customWidth="1"/>
    <col min="15368" max="15368" width="5.625" style="4" customWidth="1"/>
    <col min="15369" max="15371" width="4.625" style="4" customWidth="1"/>
    <col min="15372" max="15374" width="0" style="4" hidden="1" customWidth="1"/>
    <col min="15375" max="15375" width="4.625" style="4" customWidth="1"/>
    <col min="15376" max="15378" width="0" style="4" hidden="1" customWidth="1"/>
    <col min="15379" max="15379" width="4.625" style="4" customWidth="1"/>
    <col min="15380" max="15380" width="0" style="4" hidden="1" customWidth="1"/>
    <col min="15381" max="15381" width="5.625" style="4" customWidth="1"/>
    <col min="15382" max="15382" width="8.625" style="4" customWidth="1"/>
    <col min="15383" max="15577" width="9" style="4"/>
    <col min="15578" max="15578" width="9.25" style="4" customWidth="1"/>
    <col min="15579" max="15623" width="2.375" style="4" customWidth="1"/>
    <col min="15624" max="15624" width="5.625" style="4" customWidth="1"/>
    <col min="15625" max="15627" width="4.625" style="4" customWidth="1"/>
    <col min="15628" max="15630" width="0" style="4" hidden="1" customWidth="1"/>
    <col min="15631" max="15631" width="4.625" style="4" customWidth="1"/>
    <col min="15632" max="15634" width="0" style="4" hidden="1" customWidth="1"/>
    <col min="15635" max="15635" width="4.625" style="4" customWidth="1"/>
    <col min="15636" max="15636" width="0" style="4" hidden="1" customWidth="1"/>
    <col min="15637" max="15637" width="5.625" style="4" customWidth="1"/>
    <col min="15638" max="15638" width="8.625" style="4" customWidth="1"/>
    <col min="15639" max="15833" width="9" style="4"/>
    <col min="15834" max="15834" width="9.25" style="4" customWidth="1"/>
    <col min="15835" max="15879" width="2.375" style="4" customWidth="1"/>
    <col min="15880" max="15880" width="5.625" style="4" customWidth="1"/>
    <col min="15881" max="15883" width="4.625" style="4" customWidth="1"/>
    <col min="15884" max="15886" width="0" style="4" hidden="1" customWidth="1"/>
    <col min="15887" max="15887" width="4.625" style="4" customWidth="1"/>
    <col min="15888" max="15890" width="0" style="4" hidden="1" customWidth="1"/>
    <col min="15891" max="15891" width="4.625" style="4" customWidth="1"/>
    <col min="15892" max="15892" width="0" style="4" hidden="1" customWidth="1"/>
    <col min="15893" max="15893" width="5.625" style="4" customWidth="1"/>
    <col min="15894" max="15894" width="8.625" style="4" customWidth="1"/>
    <col min="15895" max="16089" width="9" style="4"/>
    <col min="16090" max="16090" width="9.25" style="4" customWidth="1"/>
    <col min="16091" max="16135" width="2.375" style="4" customWidth="1"/>
    <col min="16136" max="16136" width="5.625" style="4" customWidth="1"/>
    <col min="16137" max="16139" width="4.625" style="4" customWidth="1"/>
    <col min="16140" max="16142" width="0" style="4" hidden="1" customWidth="1"/>
    <col min="16143" max="16143" width="4.625" style="4" customWidth="1"/>
    <col min="16144" max="16146" width="0" style="4" hidden="1" customWidth="1"/>
    <col min="16147" max="16147" width="4.625" style="4" customWidth="1"/>
    <col min="16148" max="16148" width="0" style="4" hidden="1" customWidth="1"/>
    <col min="16149" max="16149" width="5.625" style="4" customWidth="1"/>
    <col min="16150" max="16150" width="8.625" style="4" customWidth="1"/>
    <col min="16151" max="16384" width="9" style="4"/>
  </cols>
  <sheetData>
    <row r="1" spans="1:34" ht="18" customHeight="1">
      <c r="X1" s="5" t="s">
        <v>143</v>
      </c>
    </row>
    <row r="2" spans="1:34" s="11" customFormat="1" ht="18" customHeight="1">
      <c r="A2" s="7" t="s">
        <v>62</v>
      </c>
      <c r="B2" s="8"/>
      <c r="C2" s="8"/>
      <c r="D2" s="8"/>
      <c r="E2" s="8"/>
      <c r="F2" s="8"/>
      <c r="G2" s="9"/>
      <c r="H2" s="9"/>
      <c r="I2" s="9"/>
      <c r="J2" s="9"/>
      <c r="K2" s="9"/>
      <c r="L2" s="9"/>
      <c r="M2" s="9"/>
      <c r="N2" s="9"/>
      <c r="O2" s="9"/>
      <c r="P2" s="9"/>
      <c r="S2" s="12" t="s">
        <v>46</v>
      </c>
      <c r="T2" s="12"/>
      <c r="U2" s="12"/>
      <c r="V2" s="12"/>
      <c r="W2" s="12"/>
      <c r="X2" s="12"/>
      <c r="Z2" s="13"/>
    </row>
    <row r="3" spans="1:34" s="11" customFormat="1" ht="18" customHeight="1">
      <c r="A3" s="14" t="s">
        <v>142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O3" s="10"/>
      <c r="P3" s="10"/>
      <c r="Z3" s="13"/>
    </row>
    <row r="4" spans="1:34" ht="18" customHeight="1">
      <c r="A4" s="16"/>
      <c r="B4" s="17"/>
      <c r="C4" s="17"/>
      <c r="D4" s="17"/>
      <c r="E4" s="17"/>
      <c r="F4" s="17"/>
      <c r="G4" s="18"/>
      <c r="H4" s="18"/>
      <c r="I4" s="18"/>
      <c r="J4" s="18"/>
      <c r="K4" s="18"/>
      <c r="M4" s="4" t="s">
        <v>47</v>
      </c>
      <c r="O4" s="4" t="s">
        <v>48</v>
      </c>
      <c r="S4" s="17"/>
      <c r="T4" s="19"/>
      <c r="U4" s="19"/>
      <c r="V4" s="19"/>
      <c r="W4" s="17"/>
      <c r="X4" s="5"/>
    </row>
    <row r="5" spans="1:34" s="21" customFormat="1" ht="18" customHeight="1">
      <c r="A5" s="20"/>
      <c r="C5" s="22">
        <v>1</v>
      </c>
      <c r="D5" s="22"/>
      <c r="E5" s="22"/>
      <c r="F5" s="22">
        <v>2</v>
      </c>
      <c r="G5" s="22"/>
      <c r="H5" s="22"/>
      <c r="I5" s="22">
        <v>3</v>
      </c>
      <c r="J5" s="22"/>
      <c r="K5" s="22"/>
      <c r="L5" s="22">
        <v>4</v>
      </c>
      <c r="M5" s="22"/>
      <c r="N5" s="22"/>
      <c r="O5" s="22">
        <v>5</v>
      </c>
      <c r="P5" s="22"/>
      <c r="Q5" s="23" t="s">
        <v>49</v>
      </c>
      <c r="S5" s="23"/>
      <c r="T5" s="23" t="s">
        <v>50</v>
      </c>
      <c r="U5" s="23" t="s">
        <v>51</v>
      </c>
      <c r="V5" s="23" t="s">
        <v>52</v>
      </c>
      <c r="Z5" s="6"/>
    </row>
    <row r="6" spans="1:34" s="24" customFormat="1" ht="30" customHeight="1">
      <c r="A6" s="24" t="s">
        <v>136</v>
      </c>
      <c r="B6" s="136" t="str">
        <f>A7</f>
        <v>トロッポ</v>
      </c>
      <c r="C6" s="137"/>
      <c r="D6" s="138"/>
      <c r="E6" s="136" t="str">
        <f>A9</f>
        <v>Ｉｌｆｕｔｕｒｅ1ｓｔ</v>
      </c>
      <c r="F6" s="137"/>
      <c r="G6" s="138"/>
      <c r="H6" s="136" t="str">
        <f>A11</f>
        <v>光明台</v>
      </c>
      <c r="I6" s="137"/>
      <c r="J6" s="138"/>
      <c r="K6" s="136" t="str">
        <f>A13</f>
        <v>深井</v>
      </c>
      <c r="L6" s="137"/>
      <c r="M6" s="138"/>
      <c r="N6" s="136" t="str">
        <f>A15</f>
        <v>東百舌鳥</v>
      </c>
      <c r="O6" s="137"/>
      <c r="P6" s="138"/>
      <c r="Q6" s="25" t="s">
        <v>53</v>
      </c>
      <c r="R6" s="26" t="s">
        <v>54</v>
      </c>
      <c r="S6" s="27" t="s">
        <v>55</v>
      </c>
      <c r="T6" s="25" t="s">
        <v>56</v>
      </c>
      <c r="U6" s="25" t="s">
        <v>47</v>
      </c>
      <c r="V6" s="25" t="s">
        <v>57</v>
      </c>
      <c r="W6" s="28" t="s">
        <v>58</v>
      </c>
      <c r="X6" s="29" t="s">
        <v>59</v>
      </c>
      <c r="Y6" s="30" t="s">
        <v>60</v>
      </c>
      <c r="AA6" s="81" t="s">
        <v>141</v>
      </c>
      <c r="AB6" s="82"/>
      <c r="AC6" s="83"/>
      <c r="AD6" s="82"/>
      <c r="AE6" s="83"/>
      <c r="AF6"/>
      <c r="AG6"/>
      <c r="AH6"/>
    </row>
    <row r="7" spans="1:34" s="42" customFormat="1" ht="18" customHeight="1">
      <c r="A7" s="139" t="s">
        <v>171</v>
      </c>
      <c r="B7" s="31"/>
      <c r="C7" s="32"/>
      <c r="D7" s="33"/>
      <c r="E7" s="34"/>
      <c r="F7" s="35" t="s">
        <v>61</v>
      </c>
      <c r="G7" s="36"/>
      <c r="H7" s="37"/>
      <c r="I7" s="35" t="s">
        <v>61</v>
      </c>
      <c r="J7" s="36"/>
      <c r="K7" s="37"/>
      <c r="L7" s="35" t="s">
        <v>61</v>
      </c>
      <c r="M7" s="36"/>
      <c r="N7" s="37"/>
      <c r="O7" s="35" t="s">
        <v>61</v>
      </c>
      <c r="P7" s="36"/>
      <c r="Q7" s="141">
        <f>COUNTIF(B8:P8,"○")*3+COUNTIF(B8:P8,"△")</f>
        <v>0</v>
      </c>
      <c r="R7" s="143"/>
      <c r="S7" s="147"/>
      <c r="T7" s="149">
        <f>U7-V7</f>
        <v>0</v>
      </c>
      <c r="U7" s="149">
        <f>SUM(B7,E7,H7,K7,N7)</f>
        <v>0</v>
      </c>
      <c r="V7" s="141">
        <f>SUM(D7,G7,J7,M7,P7)</f>
        <v>0</v>
      </c>
      <c r="W7" s="156" t="e">
        <f>#REF!-V7</f>
        <v>#REF!</v>
      </c>
      <c r="X7" s="157"/>
      <c r="Y7" s="151"/>
      <c r="Z7" s="181" t="s">
        <v>134</v>
      </c>
      <c r="AA7" s="135">
        <v>1</v>
      </c>
      <c r="AB7" s="99" t="s">
        <v>13</v>
      </c>
      <c r="AC7" s="152"/>
      <c r="AD7" s="153"/>
      <c r="AE7" s="154"/>
      <c r="AF7" t="s">
        <v>63</v>
      </c>
      <c r="AG7" t="s">
        <v>64</v>
      </c>
      <c r="AH7" s="84">
        <v>10</v>
      </c>
    </row>
    <row r="8" spans="1:34" s="42" customFormat="1" ht="18" customHeight="1">
      <c r="A8" s="140"/>
      <c r="B8" s="43"/>
      <c r="C8" s="44" t="str">
        <f>IF(B7="","", IF(B7&gt;D7,"○",IF(B7=D7,"△",IF(B7&lt;D7,"×",))))</f>
        <v/>
      </c>
      <c r="D8" s="45"/>
      <c r="E8" s="46"/>
      <c r="F8" s="47" t="str">
        <f>IF(E7="","", IF(E7&gt;G7,"○",IF(E7=G7,"△",IF(E7&lt;G7,"×",))))</f>
        <v/>
      </c>
      <c r="G8" s="48"/>
      <c r="H8" s="46"/>
      <c r="I8" s="47" t="str">
        <f>IF(H7="","", IF(H7&gt;J7,"○",IF(H7=J7,"△",IF(H7&lt;J7,"×",))))</f>
        <v/>
      </c>
      <c r="J8" s="48"/>
      <c r="K8" s="46"/>
      <c r="L8" s="47" t="str">
        <f>IF(K7="","", IF(K7&gt;M7,"○",IF(K7=M7,"△",IF(K7&lt;M7,"×",))))</f>
        <v/>
      </c>
      <c r="M8" s="48"/>
      <c r="N8" s="46"/>
      <c r="O8" s="47" t="str">
        <f>IF(N7="","", IF(N7&gt;P7,"○",IF(N7=P7,"△",IF(N7&lt;P7,"×",))))</f>
        <v/>
      </c>
      <c r="P8" s="48"/>
      <c r="Q8" s="142"/>
      <c r="R8" s="144"/>
      <c r="S8" s="148"/>
      <c r="T8" s="150"/>
      <c r="U8" s="150"/>
      <c r="V8" s="142"/>
      <c r="W8" s="140"/>
      <c r="X8" s="158"/>
      <c r="Y8" s="151"/>
      <c r="Z8" s="13"/>
      <c r="AA8" s="135">
        <v>2</v>
      </c>
      <c r="AB8" s="99" t="s">
        <v>8</v>
      </c>
      <c r="AC8" s="155"/>
      <c r="AD8" s="155"/>
      <c r="AE8" s="155"/>
      <c r="AF8"/>
      <c r="AG8" t="s">
        <v>65</v>
      </c>
      <c r="AH8" s="85"/>
    </row>
    <row r="9" spans="1:34" s="42" customFormat="1" ht="18" customHeight="1">
      <c r="A9" s="145" t="s">
        <v>172</v>
      </c>
      <c r="B9" s="49" t="str">
        <f>IF(G7="","",G7)</f>
        <v/>
      </c>
      <c r="C9" s="50" t="s">
        <v>61</v>
      </c>
      <c r="D9" s="51" t="str">
        <f>IF(E7="","",E7)</f>
        <v/>
      </c>
      <c r="E9" s="31"/>
      <c r="F9" s="32"/>
      <c r="G9" s="33"/>
      <c r="H9" s="52"/>
      <c r="I9" s="53" t="s">
        <v>61</v>
      </c>
      <c r="J9" s="54"/>
      <c r="K9" s="37"/>
      <c r="L9" s="35" t="s">
        <v>61</v>
      </c>
      <c r="M9" s="36"/>
      <c r="N9" s="55"/>
      <c r="O9" s="35" t="s">
        <v>61</v>
      </c>
      <c r="P9" s="36"/>
      <c r="Q9" s="141">
        <f>COUNTIF(B10:P10,"○")*3+COUNTIF(B10:P10,"△")</f>
        <v>0</v>
      </c>
      <c r="R9" s="143"/>
      <c r="S9" s="147"/>
      <c r="T9" s="149">
        <f>U9-V9</f>
        <v>0</v>
      </c>
      <c r="U9" s="149">
        <f>SUM(B9,E9,H9,K9,N9)</f>
        <v>0</v>
      </c>
      <c r="V9" s="141">
        <f>SUM(D9,G9,J9,M9,P9)</f>
        <v>0</v>
      </c>
      <c r="W9" s="139" t="e">
        <f>#REF!-V9</f>
        <v>#REF!</v>
      </c>
      <c r="X9" s="157"/>
      <c r="Y9" s="151"/>
      <c r="Z9" s="13"/>
      <c r="AA9" s="94">
        <v>3</v>
      </c>
      <c r="AB9" s="99" t="s">
        <v>25</v>
      </c>
      <c r="AC9" s="155"/>
      <c r="AD9" s="155"/>
      <c r="AE9" s="155"/>
      <c r="AF9"/>
      <c r="AG9" t="s">
        <v>66</v>
      </c>
      <c r="AH9" s="86">
        <f>ROUNDDOWN(AH8/AH7,2)</f>
        <v>0</v>
      </c>
    </row>
    <row r="10" spans="1:34" s="42" customFormat="1" ht="18" customHeight="1">
      <c r="A10" s="146"/>
      <c r="B10" s="56"/>
      <c r="C10" s="57" t="str">
        <f>IF(B9="","", IF(B9&gt;D9,"○",IF(B9=D9,"△",IF(B9&lt;D9,"×",))))</f>
        <v/>
      </c>
      <c r="D10" s="58"/>
      <c r="E10" s="43"/>
      <c r="F10" s="44" t="str">
        <f>IF(E9="","", IF(E9&gt;G9,"○",IF(E9=G9,"△",IF(E9&lt;G9,"×",))))</f>
        <v/>
      </c>
      <c r="G10" s="45"/>
      <c r="H10" s="59"/>
      <c r="I10" s="47" t="str">
        <f>IF(H9="","", IF(H9&gt;J9,"○",IF(H9=J9,"△",IF(H9&lt;J9,"×",))))</f>
        <v/>
      </c>
      <c r="J10" s="48"/>
      <c r="K10" s="59"/>
      <c r="L10" s="47" t="str">
        <f>IF(K9="","", IF(K9&gt;M9,"○",IF(K9=M9,"△",IF(K9&lt;M9,"×",))))</f>
        <v/>
      </c>
      <c r="M10" s="48"/>
      <c r="N10" s="59"/>
      <c r="O10" s="47" t="str">
        <f>IF(N9="","", IF(N9&gt;P9,"○",IF(N9=P9,"△",IF(N9&lt;P9,"×",))))</f>
        <v/>
      </c>
      <c r="P10" s="48"/>
      <c r="Q10" s="142"/>
      <c r="R10" s="144"/>
      <c r="S10" s="148"/>
      <c r="T10" s="150"/>
      <c r="U10" s="150"/>
      <c r="V10" s="142"/>
      <c r="W10" s="140"/>
      <c r="X10" s="158"/>
      <c r="Y10" s="151"/>
      <c r="Z10" s="13"/>
      <c r="AA10" s="135">
        <v>4</v>
      </c>
      <c r="AB10" s="99" t="s">
        <v>32</v>
      </c>
      <c r="AC10" s="155"/>
      <c r="AD10" s="155"/>
      <c r="AE10" s="155"/>
      <c r="AF10"/>
      <c r="AG10" t="s">
        <v>67</v>
      </c>
      <c r="AH10" s="85">
        <v>0</v>
      </c>
    </row>
    <row r="11" spans="1:34" s="42" customFormat="1" ht="18" customHeight="1">
      <c r="A11" s="145" t="s">
        <v>173</v>
      </c>
      <c r="B11" s="49" t="str">
        <f>IF(J7="","",J7)</f>
        <v/>
      </c>
      <c r="C11" s="50" t="s">
        <v>61</v>
      </c>
      <c r="D11" s="51" t="str">
        <f>IF(H7="","",H7)</f>
        <v/>
      </c>
      <c r="E11" s="49" t="str">
        <f>IF(J9="","",J9)</f>
        <v/>
      </c>
      <c r="F11" s="50" t="s">
        <v>61</v>
      </c>
      <c r="G11" s="51" t="str">
        <f>IF(H9="","",H9)</f>
        <v/>
      </c>
      <c r="H11" s="31"/>
      <c r="I11" s="32"/>
      <c r="J11" s="33"/>
      <c r="K11" s="60"/>
      <c r="L11" s="61" t="s">
        <v>61</v>
      </c>
      <c r="M11" s="62"/>
      <c r="N11" s="37"/>
      <c r="O11" s="35" t="s">
        <v>61</v>
      </c>
      <c r="P11" s="36"/>
      <c r="Q11" s="141">
        <f>COUNTIF(B12:P12,"○")*3+COUNTIF(B12:P12,"△")</f>
        <v>0</v>
      </c>
      <c r="R11" s="143"/>
      <c r="S11" s="147"/>
      <c r="T11" s="149">
        <f>U11-V11</f>
        <v>0</v>
      </c>
      <c r="U11" s="149">
        <f>SUM(B11,E11,H11,K11,N11)</f>
        <v>0</v>
      </c>
      <c r="V11" s="141">
        <f>SUM(D11,G11,J11,M11,P11)</f>
        <v>0</v>
      </c>
      <c r="W11" s="139" t="e">
        <f>#REF!-V11</f>
        <v>#REF!</v>
      </c>
      <c r="X11" s="157"/>
      <c r="Y11" s="151"/>
      <c r="Z11" s="13"/>
      <c r="AA11" s="135">
        <v>5</v>
      </c>
      <c r="AB11" s="99" t="s">
        <v>44</v>
      </c>
      <c r="AC11" s="155"/>
      <c r="AD11" s="155"/>
      <c r="AE11" s="155"/>
      <c r="AF11"/>
      <c r="AG11" t="s">
        <v>68</v>
      </c>
      <c r="AH11" s="84">
        <f>AH7-AH8-AH10</f>
        <v>10</v>
      </c>
    </row>
    <row r="12" spans="1:34" s="42" customFormat="1" ht="18" customHeight="1">
      <c r="A12" s="146"/>
      <c r="B12" s="56"/>
      <c r="C12" s="57" t="str">
        <f>IF(B11="","", IF(B11&gt;D11,"○",IF(B11=D11,"△",IF(B11&lt;D11,"×",))))</f>
        <v/>
      </c>
      <c r="D12" s="58"/>
      <c r="E12" s="63"/>
      <c r="F12" s="64" t="str">
        <f>IF(E11="","", IF(E11&gt;G11,"○",IF(E11=G11,"△",IF(E11&lt;G11,"×",))))</f>
        <v/>
      </c>
      <c r="G12" s="65"/>
      <c r="H12" s="43"/>
      <c r="I12" s="44" t="str">
        <f>IF(H11="","", IF(H11&gt;J11,"○",IF(H11=J11,"△",IF(H11&lt;J11,"×",))))</f>
        <v/>
      </c>
      <c r="J12" s="45"/>
      <c r="K12" s="59"/>
      <c r="L12" s="47" t="str">
        <f>IF(K11="","", IF(K11&gt;M11,"○",IF(K11=M11,"△",IF(K11&lt;M11,"×",))))</f>
        <v/>
      </c>
      <c r="M12" s="48"/>
      <c r="N12" s="59"/>
      <c r="O12" s="47" t="str">
        <f>IF(N11="","", IF(N11&gt;P11,"○",IF(N11=P11,"△",IF(N11&lt;P11,"×",))))</f>
        <v/>
      </c>
      <c r="P12" s="48"/>
      <c r="Q12" s="142"/>
      <c r="R12" s="144"/>
      <c r="S12" s="148"/>
      <c r="T12" s="150"/>
      <c r="U12" s="150"/>
      <c r="V12" s="142"/>
      <c r="W12" s="140"/>
      <c r="X12" s="158"/>
      <c r="Y12" s="151"/>
      <c r="Z12" s="13"/>
      <c r="AA12"/>
      <c r="AB12"/>
      <c r="AC12"/>
      <c r="AD12"/>
      <c r="AE12"/>
      <c r="AF12"/>
      <c r="AG12"/>
      <c r="AH12"/>
    </row>
    <row r="13" spans="1:34" s="42" customFormat="1" ht="18" customHeight="1">
      <c r="A13" s="145" t="s">
        <v>174</v>
      </c>
      <c r="B13" s="49" t="str">
        <f>IF(M7="","",M7)</f>
        <v/>
      </c>
      <c r="C13" s="50" t="s">
        <v>61</v>
      </c>
      <c r="D13" s="51" t="str">
        <f>IF(K7="","",K7)</f>
        <v/>
      </c>
      <c r="E13" s="49" t="str">
        <f>IF(M9="","",M9)</f>
        <v/>
      </c>
      <c r="F13" s="50" t="s">
        <v>61</v>
      </c>
      <c r="G13" s="51" t="str">
        <f>IF(K9="","",K9)</f>
        <v/>
      </c>
      <c r="H13" s="49" t="str">
        <f>IF(M11="","",M11)</f>
        <v/>
      </c>
      <c r="I13" s="50" t="s">
        <v>61</v>
      </c>
      <c r="J13" s="51" t="str">
        <f>IF(K11="","",K11)</f>
        <v/>
      </c>
      <c r="K13" s="31"/>
      <c r="L13" s="32"/>
      <c r="M13" s="33"/>
      <c r="N13" s="37"/>
      <c r="O13" s="35" t="s">
        <v>61</v>
      </c>
      <c r="P13" s="36"/>
      <c r="Q13" s="141">
        <f>COUNTIF(B14:P14,"○")*3+COUNTIF(B14:P14,"△")</f>
        <v>0</v>
      </c>
      <c r="R13" s="143"/>
      <c r="S13" s="147"/>
      <c r="T13" s="149">
        <f>U13-V13</f>
        <v>0</v>
      </c>
      <c r="U13" s="149">
        <f>SUM(B13,E13,H13,K13,N13)</f>
        <v>0</v>
      </c>
      <c r="V13" s="141">
        <f>SUM(D13,G13,J13,M13,P13)</f>
        <v>0</v>
      </c>
      <c r="W13" s="139" t="e">
        <f>#REF!-V13</f>
        <v>#REF!</v>
      </c>
      <c r="X13" s="157"/>
      <c r="Y13" s="159"/>
      <c r="Z13" s="13"/>
      <c r="AA13"/>
      <c r="AB13"/>
      <c r="AC13"/>
      <c r="AD13"/>
      <c r="AE13"/>
      <c r="AF13"/>
      <c r="AG13" s="160" t="s">
        <v>69</v>
      </c>
      <c r="AH13" s="160"/>
    </row>
    <row r="14" spans="1:34" s="42" customFormat="1" ht="18" customHeight="1">
      <c r="A14" s="146"/>
      <c r="B14" s="56"/>
      <c r="C14" s="57" t="str">
        <f>IF(B13="","", IF(B13&gt;D13,"○",IF(B13=D13,"△",IF(B13&lt;D13,"×",))))</f>
        <v/>
      </c>
      <c r="D14" s="58"/>
      <c r="E14" s="63"/>
      <c r="F14" s="64" t="str">
        <f>IF(E13="","", IF(E13&gt;G13,"○",IF(E13=G13,"△",IF(E13&lt;G13,"×",))))</f>
        <v/>
      </c>
      <c r="G14" s="65"/>
      <c r="H14" s="63"/>
      <c r="I14" s="64" t="str">
        <f>IF(H13="","", IF(H13&gt;J13,"○",IF(H13=J13,"△",IF(H13&lt;J13,"×",))))</f>
        <v/>
      </c>
      <c r="J14" s="65"/>
      <c r="K14" s="43"/>
      <c r="L14" s="44" t="str">
        <f>IF(K13="","", IF(K13&gt;M13,"○",IF(K13=M13,"△",IF(K13&lt;M13,"×",))))</f>
        <v/>
      </c>
      <c r="M14" s="45"/>
      <c r="N14" s="59"/>
      <c r="O14" s="47" t="str">
        <f>IF(N13="","", IF(N13&gt;P13,"○",IF(N13=P13,"△",IF(N13&lt;P13,"×",))))</f>
        <v/>
      </c>
      <c r="P14" s="48"/>
      <c r="Q14" s="142"/>
      <c r="R14" s="144"/>
      <c r="S14" s="148"/>
      <c r="T14" s="150"/>
      <c r="U14" s="150"/>
      <c r="V14" s="142"/>
      <c r="W14" s="140"/>
      <c r="X14" s="158"/>
      <c r="Y14" s="159"/>
      <c r="Z14" s="13"/>
      <c r="AA14" s="94">
        <v>1</v>
      </c>
      <c r="AB14" s="99"/>
      <c r="AC14" s="95"/>
      <c r="AD14" s="96" t="s">
        <v>61</v>
      </c>
      <c r="AE14" s="97"/>
      <c r="AF14" s="99"/>
      <c r="AG14" s="93"/>
      <c r="AH14" s="128"/>
    </row>
    <row r="15" spans="1:34" s="42" customFormat="1" ht="18" customHeight="1">
      <c r="A15" s="145" t="s">
        <v>175</v>
      </c>
      <c r="B15" s="49" t="str">
        <f>IF(P7="","",P7)</f>
        <v/>
      </c>
      <c r="C15" s="50" t="s">
        <v>61</v>
      </c>
      <c r="D15" s="51" t="str">
        <f>IF(N7="","",N7)</f>
        <v/>
      </c>
      <c r="E15" s="49" t="str">
        <f>IF(P9="","",P9)</f>
        <v/>
      </c>
      <c r="F15" s="50" t="s">
        <v>61</v>
      </c>
      <c r="G15" s="51" t="str">
        <f>IF(N9="","",N9)</f>
        <v/>
      </c>
      <c r="H15" s="49" t="str">
        <f>IF(P11="","",P11)</f>
        <v/>
      </c>
      <c r="I15" s="50" t="s">
        <v>61</v>
      </c>
      <c r="J15" s="51" t="str">
        <f>IF(N11="","",N11)</f>
        <v/>
      </c>
      <c r="K15" s="49" t="str">
        <f>IF(P13="","",P13)</f>
        <v/>
      </c>
      <c r="L15" s="50" t="s">
        <v>61</v>
      </c>
      <c r="M15" s="51" t="str">
        <f>IF(N13="","",N13)</f>
        <v/>
      </c>
      <c r="N15" s="31"/>
      <c r="O15" s="32"/>
      <c r="P15" s="33"/>
      <c r="Q15" s="141">
        <f>COUNTIF(B16:P16,"○")*3+COUNTIF(B16:P16,"△")</f>
        <v>0</v>
      </c>
      <c r="R15" s="143"/>
      <c r="S15" s="147"/>
      <c r="T15" s="149">
        <f>U15-V15</f>
        <v>0</v>
      </c>
      <c r="U15" s="149">
        <f>SUM(B15,E15,H15,K15,N15)</f>
        <v>0</v>
      </c>
      <c r="V15" s="141">
        <f>SUM(D15,G15,J15,M15,P15)</f>
        <v>0</v>
      </c>
      <c r="W15" s="139" t="e">
        <f>#REF!-V15</f>
        <v>#REF!</v>
      </c>
      <c r="X15" s="157"/>
      <c r="Y15" s="151"/>
      <c r="Z15" s="13"/>
      <c r="AA15" s="94">
        <v>2</v>
      </c>
      <c r="AB15" s="99"/>
      <c r="AC15" s="95"/>
      <c r="AD15" s="96" t="s">
        <v>61</v>
      </c>
      <c r="AE15" s="97"/>
      <c r="AF15" s="99"/>
      <c r="AG15" s="93"/>
      <c r="AH15" s="128"/>
    </row>
    <row r="16" spans="1:34" s="42" customFormat="1" ht="18" customHeight="1">
      <c r="A16" s="146"/>
      <c r="B16" s="56"/>
      <c r="C16" s="57" t="str">
        <f>IF(B15="","", IF(B15&gt;D15,"○",IF(B15=D15,"△",IF(B15&lt;D15,"×",))))</f>
        <v/>
      </c>
      <c r="D16" s="58"/>
      <c r="E16" s="63"/>
      <c r="F16" s="64" t="str">
        <f>IF(E15="","", IF(E15&gt;G15,"○",IF(E15=G15,"△",IF(E15&lt;G15,"×",))))</f>
        <v/>
      </c>
      <c r="G16" s="65"/>
      <c r="H16" s="63"/>
      <c r="I16" s="64" t="str">
        <f>IF(H15="","", IF(H15&gt;J15,"○",IF(H15=J15,"△",IF(H15&lt;J15,"×",))))</f>
        <v/>
      </c>
      <c r="J16" s="65"/>
      <c r="K16" s="63"/>
      <c r="L16" s="64" t="str">
        <f>IF(K15="","", IF(K15&gt;M15,"○",IF(K15=M15,"△",IF(K15&lt;M15,"×",))))</f>
        <v/>
      </c>
      <c r="M16" s="65"/>
      <c r="N16" s="43"/>
      <c r="O16" s="44" t="str">
        <f>IF(N15="","", IF(N15&gt;P15,"○",IF(N15=P15,"△",IF(N15&lt;P15,"×",))))</f>
        <v/>
      </c>
      <c r="P16" s="45"/>
      <c r="Q16" s="142"/>
      <c r="R16" s="144"/>
      <c r="S16" s="148"/>
      <c r="T16" s="150"/>
      <c r="U16" s="150"/>
      <c r="V16" s="142"/>
      <c r="W16" s="140"/>
      <c r="X16" s="158"/>
      <c r="Y16" s="151"/>
      <c r="Z16" s="13"/>
      <c r="AA16" s="94">
        <v>3</v>
      </c>
      <c r="AB16" s="99"/>
      <c r="AC16" s="95"/>
      <c r="AD16" s="96" t="s">
        <v>61</v>
      </c>
      <c r="AE16" s="97"/>
      <c r="AF16" s="99"/>
      <c r="AG16" s="93"/>
      <c r="AH16" s="128"/>
    </row>
    <row r="17" spans="1:34" s="79" customFormat="1" ht="18" customHeight="1">
      <c r="B17" s="80"/>
      <c r="C17" s="80"/>
      <c r="Z17" s="6"/>
      <c r="AA17" s="94">
        <v>4</v>
      </c>
      <c r="AB17" s="99"/>
      <c r="AC17" s="95"/>
      <c r="AD17" s="96" t="s">
        <v>61</v>
      </c>
      <c r="AE17" s="97"/>
      <c r="AF17" s="99"/>
      <c r="AG17" s="93"/>
      <c r="AH17" s="128"/>
    </row>
    <row r="18" spans="1:34" s="79" customFormat="1" ht="18" customHeight="1">
      <c r="B18" s="80"/>
      <c r="C18" s="80"/>
      <c r="Z18" s="6"/>
      <c r="AA18" s="94">
        <v>5</v>
      </c>
      <c r="AB18" s="99"/>
      <c r="AC18" s="95"/>
      <c r="AD18" s="96" t="s">
        <v>61</v>
      </c>
      <c r="AE18" s="97"/>
      <c r="AF18" s="99"/>
      <c r="AG18" s="93"/>
      <c r="AH18" s="128"/>
    </row>
    <row r="19" spans="1:34" s="79" customFormat="1" ht="18" customHeight="1">
      <c r="B19" s="80"/>
      <c r="C19" s="80"/>
      <c r="Z19" s="6"/>
      <c r="AA19" s="94">
        <v>6</v>
      </c>
      <c r="AB19" s="99"/>
      <c r="AC19" s="95"/>
      <c r="AD19" s="96" t="s">
        <v>61</v>
      </c>
      <c r="AE19" s="97"/>
      <c r="AF19" s="99"/>
      <c r="AG19" s="93"/>
      <c r="AH19" s="128"/>
    </row>
    <row r="20" spans="1:34" s="79" customFormat="1" ht="18" customHeight="1">
      <c r="B20" s="80"/>
      <c r="C20" s="80"/>
      <c r="Z20" s="6"/>
      <c r="AA20" s="94">
        <v>7</v>
      </c>
      <c r="AB20" s="99"/>
      <c r="AC20" s="95"/>
      <c r="AD20" s="96" t="s">
        <v>61</v>
      </c>
      <c r="AE20" s="97"/>
      <c r="AF20" s="99"/>
      <c r="AG20" s="93"/>
      <c r="AH20" s="128"/>
    </row>
    <row r="21" spans="1:34" s="79" customFormat="1" ht="18" customHeight="1">
      <c r="B21" s="80"/>
      <c r="C21" s="80"/>
      <c r="Z21" s="6"/>
      <c r="AA21" s="94">
        <v>8</v>
      </c>
      <c r="AB21" s="99"/>
      <c r="AC21" s="95"/>
      <c r="AD21" s="96" t="s">
        <v>61</v>
      </c>
      <c r="AE21" s="97"/>
      <c r="AF21" s="99"/>
      <c r="AG21" s="93"/>
      <c r="AH21" s="128"/>
    </row>
    <row r="22" spans="1:34" s="79" customFormat="1" ht="18" customHeight="1">
      <c r="B22" s="80"/>
      <c r="C22" s="80"/>
      <c r="Z22" s="6"/>
      <c r="AA22" s="94">
        <v>9</v>
      </c>
      <c r="AB22" s="99"/>
      <c r="AC22" s="95"/>
      <c r="AD22" s="96" t="s">
        <v>61</v>
      </c>
      <c r="AE22" s="97"/>
      <c r="AF22" s="99"/>
      <c r="AG22" s="93"/>
      <c r="AH22" s="128"/>
    </row>
    <row r="23" spans="1:34" s="79" customFormat="1" ht="18" customHeight="1">
      <c r="B23" s="80"/>
      <c r="C23" s="80"/>
      <c r="Z23" s="6"/>
      <c r="AA23" s="94">
        <v>10</v>
      </c>
      <c r="AB23" s="99"/>
      <c r="AC23" s="95"/>
      <c r="AD23" s="96" t="s">
        <v>61</v>
      </c>
      <c r="AE23" s="97"/>
      <c r="AF23" s="99"/>
      <c r="AG23" s="93"/>
      <c r="AH23" s="128"/>
    </row>
    <row r="24" spans="1:34" s="79" customFormat="1" ht="18" customHeight="1">
      <c r="B24" s="80"/>
      <c r="C24" s="80"/>
      <c r="Z24" s="6"/>
    </row>
    <row r="25" spans="1:34" s="79" customFormat="1" ht="18" customHeight="1">
      <c r="B25" s="80"/>
      <c r="C25" s="80"/>
      <c r="Z25" s="6"/>
    </row>
    <row r="26" spans="1:34" s="79" customFormat="1" ht="18" customHeight="1">
      <c r="B26" s="80"/>
      <c r="C26" s="80"/>
      <c r="Z26" s="6"/>
    </row>
    <row r="27" spans="1:34" s="79" customFormat="1" ht="18" customHeight="1">
      <c r="A27" s="16"/>
      <c r="B27" s="17"/>
      <c r="C27" s="17"/>
      <c r="D27" s="17"/>
      <c r="E27" s="17"/>
      <c r="F27" s="17"/>
      <c r="G27" s="18"/>
      <c r="H27" s="18"/>
      <c r="I27" s="18"/>
      <c r="J27" s="18"/>
      <c r="K27" s="18"/>
      <c r="L27" s="4"/>
      <c r="M27" s="4" t="s">
        <v>47</v>
      </c>
      <c r="N27" s="4"/>
      <c r="O27" s="4" t="s">
        <v>48</v>
      </c>
      <c r="P27" s="4"/>
      <c r="Q27" s="4"/>
      <c r="R27" s="4"/>
      <c r="S27" s="17"/>
      <c r="T27" s="19"/>
      <c r="U27" s="19"/>
      <c r="V27" s="19"/>
      <c r="W27" s="17"/>
      <c r="X27" s="5"/>
      <c r="Y27" s="4"/>
      <c r="Z27" s="6"/>
      <c r="AA27" s="4"/>
      <c r="AB27" s="4"/>
      <c r="AC27" s="4"/>
      <c r="AD27" s="4"/>
      <c r="AE27" s="4"/>
      <c r="AF27" s="4"/>
      <c r="AG27" s="4"/>
      <c r="AH27" s="4"/>
    </row>
    <row r="28" spans="1:34" s="79" customFormat="1" ht="18" customHeight="1">
      <c r="A28" s="20"/>
      <c r="B28" s="21"/>
      <c r="C28" s="22">
        <v>1</v>
      </c>
      <c r="D28" s="22"/>
      <c r="E28" s="22"/>
      <c r="F28" s="22">
        <v>2</v>
      </c>
      <c r="G28" s="22"/>
      <c r="H28" s="22"/>
      <c r="I28" s="22">
        <v>3</v>
      </c>
      <c r="J28" s="22"/>
      <c r="K28" s="22"/>
      <c r="L28" s="22">
        <v>4</v>
      </c>
      <c r="M28" s="22"/>
      <c r="N28" s="22"/>
      <c r="O28" s="22">
        <v>5</v>
      </c>
      <c r="P28" s="22"/>
      <c r="Q28" s="23" t="s">
        <v>49</v>
      </c>
      <c r="R28" s="21"/>
      <c r="S28" s="23"/>
      <c r="T28" s="23" t="s">
        <v>50</v>
      </c>
      <c r="U28" s="23" t="s">
        <v>51</v>
      </c>
      <c r="V28" s="23" t="s">
        <v>52</v>
      </c>
      <c r="W28" s="21"/>
      <c r="X28" s="21"/>
      <c r="Y28" s="21"/>
      <c r="Z28" s="6"/>
      <c r="AA28" s="21"/>
      <c r="AB28" s="21"/>
      <c r="AC28" s="21"/>
      <c r="AD28" s="21"/>
      <c r="AE28" s="21"/>
      <c r="AF28" s="21"/>
      <c r="AG28" s="21"/>
      <c r="AH28" s="21"/>
    </row>
    <row r="29" spans="1:34" s="79" customFormat="1" ht="30" customHeight="1">
      <c r="A29" s="24" t="s">
        <v>137</v>
      </c>
      <c r="B29" s="136" t="str">
        <f>A30</f>
        <v>野田</v>
      </c>
      <c r="C29" s="137"/>
      <c r="D29" s="138"/>
      <c r="E29" s="136" t="str">
        <f>A32</f>
        <v>ＧＲＯＷＵＰ</v>
      </c>
      <c r="F29" s="137"/>
      <c r="G29" s="138"/>
      <c r="H29" s="136" t="str">
        <f>A34</f>
        <v>アルザス</v>
      </c>
      <c r="I29" s="137"/>
      <c r="J29" s="138"/>
      <c r="K29" s="136" t="str">
        <f>A36</f>
        <v>ＲＩＰＡＣＥ2ｎｄ</v>
      </c>
      <c r="L29" s="137"/>
      <c r="M29" s="138"/>
      <c r="N29" s="136" t="str">
        <f>A38</f>
        <v>ＡｉｓｙｕＫＩＤ’Ｓ</v>
      </c>
      <c r="O29" s="137"/>
      <c r="P29" s="138"/>
      <c r="Q29" s="25" t="s">
        <v>53</v>
      </c>
      <c r="R29" s="26" t="s">
        <v>54</v>
      </c>
      <c r="S29" s="27" t="s">
        <v>55</v>
      </c>
      <c r="T29" s="25" t="s">
        <v>56</v>
      </c>
      <c r="U29" s="25" t="s">
        <v>47</v>
      </c>
      <c r="V29" s="25" t="s">
        <v>57</v>
      </c>
      <c r="W29" s="28" t="s">
        <v>58</v>
      </c>
      <c r="X29" s="29" t="s">
        <v>59</v>
      </c>
      <c r="Y29" s="30" t="s">
        <v>60</v>
      </c>
      <c r="Z29" s="24"/>
      <c r="AA29" s="81" t="s">
        <v>133</v>
      </c>
      <c r="AB29" s="82"/>
      <c r="AC29" s="83"/>
      <c r="AD29" s="82"/>
      <c r="AE29" s="83"/>
      <c r="AF29"/>
      <c r="AG29"/>
      <c r="AH29"/>
    </row>
    <row r="30" spans="1:34" s="79" customFormat="1" ht="18" customHeight="1">
      <c r="A30" s="139" t="s">
        <v>176</v>
      </c>
      <c r="B30" s="31"/>
      <c r="C30" s="32"/>
      <c r="D30" s="33"/>
      <c r="E30" s="34"/>
      <c r="F30" s="35" t="s">
        <v>61</v>
      </c>
      <c r="G30" s="36"/>
      <c r="H30" s="37"/>
      <c r="I30" s="35" t="s">
        <v>61</v>
      </c>
      <c r="J30" s="36"/>
      <c r="K30" s="37"/>
      <c r="L30" s="35" t="s">
        <v>61</v>
      </c>
      <c r="M30" s="36"/>
      <c r="N30" s="37"/>
      <c r="O30" s="35" t="s">
        <v>61</v>
      </c>
      <c r="P30" s="36"/>
      <c r="Q30" s="141">
        <f>COUNTIF(B31:P31,"○")*3+COUNTIF(B31:P31,"△")</f>
        <v>0</v>
      </c>
      <c r="R30" s="143"/>
      <c r="S30" s="147"/>
      <c r="T30" s="149">
        <f>U30-V30</f>
        <v>0</v>
      </c>
      <c r="U30" s="149">
        <f>SUM(B30,E30,H30,K30,N30)</f>
        <v>0</v>
      </c>
      <c r="V30" s="141">
        <f>SUM(D30,G30,J30,M30,P30)</f>
        <v>0</v>
      </c>
      <c r="W30" s="156" t="e">
        <f>#REF!-V30</f>
        <v>#REF!</v>
      </c>
      <c r="X30" s="157"/>
      <c r="Y30" s="151"/>
      <c r="Z30" s="181" t="s">
        <v>138</v>
      </c>
      <c r="AA30" s="135">
        <v>1</v>
      </c>
      <c r="AB30" s="99" t="s">
        <v>9</v>
      </c>
      <c r="AC30" s="152"/>
      <c r="AD30" s="153"/>
      <c r="AE30" s="154"/>
      <c r="AF30" t="s">
        <v>63</v>
      </c>
      <c r="AG30" t="s">
        <v>64</v>
      </c>
      <c r="AH30" s="84">
        <v>10</v>
      </c>
    </row>
    <row r="31" spans="1:34" s="79" customFormat="1" ht="18" customHeight="1">
      <c r="A31" s="140"/>
      <c r="B31" s="43"/>
      <c r="C31" s="44" t="str">
        <f>IF(B30="","", IF(B30&gt;D30,"○",IF(B30=D30,"△",IF(B30&lt;D30,"×",))))</f>
        <v/>
      </c>
      <c r="D31" s="45"/>
      <c r="E31" s="46"/>
      <c r="F31" s="47" t="str">
        <f>IF(E30="","", IF(E30&gt;G30,"○",IF(E30=G30,"△",IF(E30&lt;G30,"×",))))</f>
        <v/>
      </c>
      <c r="G31" s="48"/>
      <c r="H31" s="46"/>
      <c r="I31" s="47" t="str">
        <f>IF(H30="","", IF(H30&gt;J30,"○",IF(H30=J30,"△",IF(H30&lt;J30,"×",))))</f>
        <v/>
      </c>
      <c r="J31" s="48"/>
      <c r="K31" s="46"/>
      <c r="L31" s="47" t="str">
        <f>IF(K30="","", IF(K30&gt;M30,"○",IF(K30=M30,"△",IF(K30&lt;M30,"×",))))</f>
        <v/>
      </c>
      <c r="M31" s="48"/>
      <c r="N31" s="46"/>
      <c r="O31" s="47" t="str">
        <f>IF(N30="","", IF(N30&gt;P30,"○",IF(N30=P30,"△",IF(N30&lt;P30,"×",))))</f>
        <v/>
      </c>
      <c r="P31" s="48"/>
      <c r="Q31" s="142"/>
      <c r="R31" s="144"/>
      <c r="S31" s="148"/>
      <c r="T31" s="150"/>
      <c r="U31" s="150"/>
      <c r="V31" s="142"/>
      <c r="W31" s="140"/>
      <c r="X31" s="158"/>
      <c r="Y31" s="151"/>
      <c r="Z31" s="13"/>
      <c r="AA31" s="135">
        <v>2</v>
      </c>
      <c r="AB31" s="99" t="s">
        <v>18</v>
      </c>
      <c r="AC31" s="155"/>
      <c r="AD31" s="155"/>
      <c r="AE31" s="155"/>
      <c r="AF31"/>
      <c r="AG31" t="s">
        <v>65</v>
      </c>
      <c r="AH31" s="85"/>
    </row>
    <row r="32" spans="1:34" s="79" customFormat="1" ht="18" customHeight="1">
      <c r="A32" s="145" t="s">
        <v>177</v>
      </c>
      <c r="B32" s="49" t="str">
        <f>IF(G30="","",G30)</f>
        <v/>
      </c>
      <c r="C32" s="50" t="s">
        <v>61</v>
      </c>
      <c r="D32" s="51" t="str">
        <f>IF(E30="","",E30)</f>
        <v/>
      </c>
      <c r="E32" s="31"/>
      <c r="F32" s="32"/>
      <c r="G32" s="33"/>
      <c r="H32" s="52"/>
      <c r="I32" s="53" t="s">
        <v>61</v>
      </c>
      <c r="J32" s="54"/>
      <c r="K32" s="37"/>
      <c r="L32" s="35" t="s">
        <v>61</v>
      </c>
      <c r="M32" s="36"/>
      <c r="N32" s="55"/>
      <c r="O32" s="35" t="s">
        <v>61</v>
      </c>
      <c r="P32" s="36"/>
      <c r="Q32" s="141">
        <f>COUNTIF(B33:P33,"○")*3+COUNTIF(B33:P33,"△")</f>
        <v>0</v>
      </c>
      <c r="R32" s="143"/>
      <c r="S32" s="147"/>
      <c r="T32" s="149">
        <f>U32-V32</f>
        <v>0</v>
      </c>
      <c r="U32" s="149">
        <f>SUM(B32,E32,H32,K32,N32)</f>
        <v>0</v>
      </c>
      <c r="V32" s="141">
        <f>SUM(D32,G32,J32,M32,P32)</f>
        <v>0</v>
      </c>
      <c r="W32" s="139" t="e">
        <f>#REF!-V32</f>
        <v>#REF!</v>
      </c>
      <c r="X32" s="157"/>
      <c r="Y32" s="151"/>
      <c r="Z32" s="13"/>
      <c r="AA32" s="94">
        <v>3</v>
      </c>
      <c r="AB32" s="99" t="s">
        <v>29</v>
      </c>
      <c r="AC32" s="155"/>
      <c r="AD32" s="155"/>
      <c r="AE32" s="155"/>
      <c r="AF32"/>
      <c r="AG32" t="s">
        <v>66</v>
      </c>
      <c r="AH32" s="86">
        <f>ROUNDDOWN(AH31/AH30,2)</f>
        <v>0</v>
      </c>
    </row>
    <row r="33" spans="1:34" s="79" customFormat="1" ht="18" customHeight="1">
      <c r="A33" s="146"/>
      <c r="B33" s="56"/>
      <c r="C33" s="57" t="str">
        <f>IF(B32="","", IF(B32&gt;D32,"○",IF(B32=D32,"△",IF(B32&lt;D32,"×",))))</f>
        <v/>
      </c>
      <c r="D33" s="58"/>
      <c r="E33" s="43"/>
      <c r="F33" s="44" t="str">
        <f>IF(E32="","", IF(E32&gt;G32,"○",IF(E32=G32,"△",IF(E32&lt;G32,"×",))))</f>
        <v/>
      </c>
      <c r="G33" s="45"/>
      <c r="H33" s="59"/>
      <c r="I33" s="47" t="str">
        <f>IF(H32="","", IF(H32&gt;J32,"○",IF(H32=J32,"△",IF(H32&lt;J32,"×",))))</f>
        <v/>
      </c>
      <c r="J33" s="48"/>
      <c r="K33" s="59"/>
      <c r="L33" s="47" t="str">
        <f>IF(K32="","", IF(K32&gt;M32,"○",IF(K32=M32,"△",IF(K32&lt;M32,"×",))))</f>
        <v/>
      </c>
      <c r="M33" s="48"/>
      <c r="N33" s="59"/>
      <c r="O33" s="47" t="str">
        <f>IF(N32="","", IF(N32&gt;P32,"○",IF(N32=P32,"△",IF(N32&lt;P32,"×",))))</f>
        <v/>
      </c>
      <c r="P33" s="48"/>
      <c r="Q33" s="142"/>
      <c r="R33" s="144"/>
      <c r="S33" s="148"/>
      <c r="T33" s="150"/>
      <c r="U33" s="150"/>
      <c r="V33" s="142"/>
      <c r="W33" s="140"/>
      <c r="X33" s="158"/>
      <c r="Y33" s="151"/>
      <c r="Z33" s="13"/>
      <c r="AA33" s="135">
        <v>4</v>
      </c>
      <c r="AB33" s="99" t="s">
        <v>24</v>
      </c>
      <c r="AC33" s="155"/>
      <c r="AD33" s="155"/>
      <c r="AE33" s="155"/>
      <c r="AF33"/>
      <c r="AG33" t="s">
        <v>67</v>
      </c>
      <c r="AH33" s="85">
        <v>0</v>
      </c>
    </row>
    <row r="34" spans="1:34" s="79" customFormat="1" ht="18" customHeight="1">
      <c r="A34" s="145" t="s">
        <v>178</v>
      </c>
      <c r="B34" s="49" t="str">
        <f>IF(J30="","",J30)</f>
        <v/>
      </c>
      <c r="C34" s="50" t="s">
        <v>61</v>
      </c>
      <c r="D34" s="51" t="str">
        <f>IF(H30="","",H30)</f>
        <v/>
      </c>
      <c r="E34" s="49" t="str">
        <f>IF(J32="","",J32)</f>
        <v/>
      </c>
      <c r="F34" s="50" t="s">
        <v>61</v>
      </c>
      <c r="G34" s="51" t="str">
        <f>IF(H32="","",H32)</f>
        <v/>
      </c>
      <c r="H34" s="31"/>
      <c r="I34" s="32"/>
      <c r="J34" s="33"/>
      <c r="K34" s="60"/>
      <c r="L34" s="61" t="s">
        <v>61</v>
      </c>
      <c r="M34" s="62"/>
      <c r="N34" s="37"/>
      <c r="O34" s="35" t="s">
        <v>61</v>
      </c>
      <c r="P34" s="36"/>
      <c r="Q34" s="141">
        <f>COUNTIF(B35:P35,"○")*3+COUNTIF(B35:P35,"△")</f>
        <v>0</v>
      </c>
      <c r="R34" s="143"/>
      <c r="S34" s="147"/>
      <c r="T34" s="149">
        <f>U34-V34</f>
        <v>0</v>
      </c>
      <c r="U34" s="149">
        <f>SUM(B34,E34,H34,K34,N34)</f>
        <v>0</v>
      </c>
      <c r="V34" s="141">
        <f>SUM(D34,G34,J34,M34,P34)</f>
        <v>0</v>
      </c>
      <c r="W34" s="139" t="e">
        <f>#REF!-V34</f>
        <v>#REF!</v>
      </c>
      <c r="X34" s="157"/>
      <c r="Y34" s="151"/>
      <c r="Z34" s="13"/>
      <c r="AA34" s="135">
        <v>5</v>
      </c>
      <c r="AB34" s="99" t="s">
        <v>39</v>
      </c>
      <c r="AC34" s="155"/>
      <c r="AD34" s="155"/>
      <c r="AE34" s="155"/>
      <c r="AF34"/>
      <c r="AG34" t="s">
        <v>68</v>
      </c>
      <c r="AH34" s="84">
        <f>AH30-AH31-AH33</f>
        <v>10</v>
      </c>
    </row>
    <row r="35" spans="1:34" s="79" customFormat="1" ht="18" customHeight="1">
      <c r="A35" s="146"/>
      <c r="B35" s="56"/>
      <c r="C35" s="57" t="str">
        <f>IF(B34="","", IF(B34&gt;D34,"○",IF(B34=D34,"△",IF(B34&lt;D34,"×",))))</f>
        <v/>
      </c>
      <c r="D35" s="58"/>
      <c r="E35" s="63"/>
      <c r="F35" s="64" t="str">
        <f>IF(E34="","", IF(E34&gt;G34,"○",IF(E34=G34,"△",IF(E34&lt;G34,"×",))))</f>
        <v/>
      </c>
      <c r="G35" s="65"/>
      <c r="H35" s="43"/>
      <c r="I35" s="44" t="str">
        <f>IF(H34="","", IF(H34&gt;J34,"○",IF(H34=J34,"△",IF(H34&lt;J34,"×",))))</f>
        <v/>
      </c>
      <c r="J35" s="45"/>
      <c r="K35" s="59"/>
      <c r="L35" s="47" t="str">
        <f>IF(K34="","", IF(K34&gt;M34,"○",IF(K34=M34,"△",IF(K34&lt;M34,"×",))))</f>
        <v/>
      </c>
      <c r="M35" s="48"/>
      <c r="N35" s="59"/>
      <c r="O35" s="47" t="str">
        <f>IF(N34="","", IF(N34&gt;P34,"○",IF(N34=P34,"△",IF(N34&lt;P34,"×",))))</f>
        <v/>
      </c>
      <c r="P35" s="48"/>
      <c r="Q35" s="142"/>
      <c r="R35" s="144"/>
      <c r="S35" s="148"/>
      <c r="T35" s="150"/>
      <c r="U35" s="150"/>
      <c r="V35" s="142"/>
      <c r="W35" s="140"/>
      <c r="X35" s="158"/>
      <c r="Y35" s="151"/>
      <c r="Z35" s="13"/>
      <c r="AA35"/>
      <c r="AB35"/>
      <c r="AC35"/>
      <c r="AD35"/>
      <c r="AE35"/>
      <c r="AF35"/>
      <c r="AG35"/>
      <c r="AH35"/>
    </row>
    <row r="36" spans="1:34" s="79" customFormat="1" ht="18" customHeight="1">
      <c r="A36" s="145" t="s">
        <v>179</v>
      </c>
      <c r="B36" s="49" t="str">
        <f>IF(M30="","",M30)</f>
        <v/>
      </c>
      <c r="C36" s="50" t="s">
        <v>61</v>
      </c>
      <c r="D36" s="51" t="str">
        <f>IF(K30="","",K30)</f>
        <v/>
      </c>
      <c r="E36" s="49" t="str">
        <f>IF(M32="","",M32)</f>
        <v/>
      </c>
      <c r="F36" s="50" t="s">
        <v>61</v>
      </c>
      <c r="G36" s="51" t="str">
        <f>IF(K32="","",K32)</f>
        <v/>
      </c>
      <c r="H36" s="49" t="str">
        <f>IF(M34="","",M34)</f>
        <v/>
      </c>
      <c r="I36" s="50" t="s">
        <v>61</v>
      </c>
      <c r="J36" s="51" t="str">
        <f>IF(K34="","",K34)</f>
        <v/>
      </c>
      <c r="K36" s="31"/>
      <c r="L36" s="32"/>
      <c r="M36" s="33"/>
      <c r="N36" s="37"/>
      <c r="O36" s="35" t="s">
        <v>61</v>
      </c>
      <c r="P36" s="36"/>
      <c r="Q36" s="141">
        <f>COUNTIF(B37:P37,"○")*3+COUNTIF(B37:P37,"△")</f>
        <v>0</v>
      </c>
      <c r="R36" s="143"/>
      <c r="S36" s="147"/>
      <c r="T36" s="149">
        <f>U36-V36</f>
        <v>0</v>
      </c>
      <c r="U36" s="149">
        <f>SUM(B36,E36,H36,K36,N36)</f>
        <v>0</v>
      </c>
      <c r="V36" s="141">
        <f>SUM(D36,G36,J36,M36,P36)</f>
        <v>0</v>
      </c>
      <c r="W36" s="139" t="e">
        <f>#REF!-V36</f>
        <v>#REF!</v>
      </c>
      <c r="X36" s="157"/>
      <c r="Y36" s="159"/>
      <c r="Z36" s="13"/>
      <c r="AA36"/>
      <c r="AB36"/>
      <c r="AC36"/>
      <c r="AD36"/>
      <c r="AE36"/>
      <c r="AF36"/>
      <c r="AG36" s="160" t="s">
        <v>69</v>
      </c>
      <c r="AH36" s="160"/>
    </row>
    <row r="37" spans="1:34" s="79" customFormat="1" ht="18" customHeight="1">
      <c r="A37" s="146"/>
      <c r="B37" s="56"/>
      <c r="C37" s="57" t="str">
        <f>IF(B36="","", IF(B36&gt;D36,"○",IF(B36=D36,"△",IF(B36&lt;D36,"×",))))</f>
        <v/>
      </c>
      <c r="D37" s="58"/>
      <c r="E37" s="63"/>
      <c r="F37" s="64" t="str">
        <f>IF(E36="","", IF(E36&gt;G36,"○",IF(E36=G36,"△",IF(E36&lt;G36,"×",))))</f>
        <v/>
      </c>
      <c r="G37" s="65"/>
      <c r="H37" s="63"/>
      <c r="I37" s="64" t="str">
        <f>IF(H36="","", IF(H36&gt;J36,"○",IF(H36=J36,"△",IF(H36&lt;J36,"×",))))</f>
        <v/>
      </c>
      <c r="J37" s="65"/>
      <c r="K37" s="43"/>
      <c r="L37" s="44" t="str">
        <f>IF(K36="","", IF(K36&gt;M36,"○",IF(K36=M36,"△",IF(K36&lt;M36,"×",))))</f>
        <v/>
      </c>
      <c r="M37" s="45"/>
      <c r="N37" s="59"/>
      <c r="O37" s="47" t="str">
        <f>IF(N36="","", IF(N36&gt;P36,"○",IF(N36=P36,"△",IF(N36&lt;P36,"×",))))</f>
        <v/>
      </c>
      <c r="P37" s="48"/>
      <c r="Q37" s="142"/>
      <c r="R37" s="144"/>
      <c r="S37" s="148"/>
      <c r="T37" s="150"/>
      <c r="U37" s="150"/>
      <c r="V37" s="142"/>
      <c r="W37" s="140"/>
      <c r="X37" s="158"/>
      <c r="Y37" s="159"/>
      <c r="Z37" s="13"/>
      <c r="AA37" s="94">
        <v>1</v>
      </c>
      <c r="AB37" s="99"/>
      <c r="AC37" s="95"/>
      <c r="AD37" s="96" t="s">
        <v>61</v>
      </c>
      <c r="AE37" s="97"/>
      <c r="AF37" s="99"/>
      <c r="AG37" s="93"/>
      <c r="AH37" s="128"/>
    </row>
    <row r="38" spans="1:34" s="79" customFormat="1" ht="18" customHeight="1">
      <c r="A38" s="145" t="s">
        <v>180</v>
      </c>
      <c r="B38" s="49" t="str">
        <f>IF(P30="","",P30)</f>
        <v/>
      </c>
      <c r="C38" s="50" t="s">
        <v>61</v>
      </c>
      <c r="D38" s="51" t="str">
        <f>IF(N30="","",N30)</f>
        <v/>
      </c>
      <c r="E38" s="49" t="str">
        <f>IF(P32="","",P32)</f>
        <v/>
      </c>
      <c r="F38" s="50" t="s">
        <v>61</v>
      </c>
      <c r="G38" s="51" t="str">
        <f>IF(N32="","",N32)</f>
        <v/>
      </c>
      <c r="H38" s="49" t="str">
        <f>IF(P34="","",P34)</f>
        <v/>
      </c>
      <c r="I38" s="50" t="s">
        <v>61</v>
      </c>
      <c r="J38" s="51" t="str">
        <f>IF(N34="","",N34)</f>
        <v/>
      </c>
      <c r="K38" s="49" t="str">
        <f>IF(P36="","",P36)</f>
        <v/>
      </c>
      <c r="L38" s="50" t="s">
        <v>61</v>
      </c>
      <c r="M38" s="51" t="str">
        <f>IF(N36="","",N36)</f>
        <v/>
      </c>
      <c r="N38" s="31"/>
      <c r="O38" s="32"/>
      <c r="P38" s="33"/>
      <c r="Q38" s="141">
        <f>COUNTIF(B39:P39,"○")*3+COUNTIF(B39:P39,"△")</f>
        <v>0</v>
      </c>
      <c r="R38" s="143"/>
      <c r="S38" s="147"/>
      <c r="T38" s="149">
        <f>U38-V38</f>
        <v>0</v>
      </c>
      <c r="U38" s="149">
        <f>SUM(B38,E38,H38,K38,N38)</f>
        <v>0</v>
      </c>
      <c r="V38" s="141">
        <f>SUM(D38,G38,J38,M38,P38)</f>
        <v>0</v>
      </c>
      <c r="W38" s="139" t="e">
        <f>#REF!-V38</f>
        <v>#REF!</v>
      </c>
      <c r="X38" s="157"/>
      <c r="Y38" s="151"/>
      <c r="Z38" s="13"/>
      <c r="AA38" s="94">
        <v>2</v>
      </c>
      <c r="AB38" s="99"/>
      <c r="AC38" s="95"/>
      <c r="AD38" s="96" t="s">
        <v>61</v>
      </c>
      <c r="AE38" s="97"/>
      <c r="AF38" s="99"/>
      <c r="AG38" s="93"/>
      <c r="AH38" s="128"/>
    </row>
    <row r="39" spans="1:34" s="79" customFormat="1" ht="18" customHeight="1">
      <c r="A39" s="146"/>
      <c r="B39" s="56"/>
      <c r="C39" s="57" t="str">
        <f>IF(B38="","", IF(B38&gt;D38,"○",IF(B38=D38,"△",IF(B38&lt;D38,"×",))))</f>
        <v/>
      </c>
      <c r="D39" s="58"/>
      <c r="E39" s="63"/>
      <c r="F39" s="64" t="str">
        <f>IF(E38="","", IF(E38&gt;G38,"○",IF(E38=G38,"△",IF(E38&lt;G38,"×",))))</f>
        <v/>
      </c>
      <c r="G39" s="65"/>
      <c r="H39" s="63"/>
      <c r="I39" s="64" t="str">
        <f>IF(H38="","", IF(H38&gt;J38,"○",IF(H38=J38,"△",IF(H38&lt;J38,"×",))))</f>
        <v/>
      </c>
      <c r="J39" s="65"/>
      <c r="K39" s="63"/>
      <c r="L39" s="64" t="str">
        <f>IF(K38="","", IF(K38&gt;M38,"○",IF(K38=M38,"△",IF(K38&lt;M38,"×",))))</f>
        <v/>
      </c>
      <c r="M39" s="65"/>
      <c r="N39" s="43"/>
      <c r="O39" s="44" t="str">
        <f>IF(N38="","", IF(N38&gt;P38,"○",IF(N38=P38,"△",IF(N38&lt;P38,"×",))))</f>
        <v/>
      </c>
      <c r="P39" s="45"/>
      <c r="Q39" s="142"/>
      <c r="R39" s="144"/>
      <c r="S39" s="148"/>
      <c r="T39" s="150"/>
      <c r="U39" s="150"/>
      <c r="V39" s="142"/>
      <c r="W39" s="140"/>
      <c r="X39" s="158"/>
      <c r="Y39" s="151"/>
      <c r="Z39" s="13"/>
      <c r="AA39" s="94">
        <v>3</v>
      </c>
      <c r="AB39" s="99"/>
      <c r="AC39" s="95"/>
      <c r="AD39" s="96" t="s">
        <v>61</v>
      </c>
      <c r="AE39" s="97"/>
      <c r="AF39" s="99"/>
      <c r="AG39" s="93"/>
      <c r="AH39" s="128"/>
    </row>
    <row r="40" spans="1:34" s="79" customFormat="1" ht="18" customHeight="1">
      <c r="B40" s="80"/>
      <c r="C40" s="80"/>
      <c r="Z40" s="6"/>
      <c r="AA40" s="94">
        <v>4</v>
      </c>
      <c r="AB40" s="99"/>
      <c r="AC40" s="95"/>
      <c r="AD40" s="96" t="s">
        <v>61</v>
      </c>
      <c r="AE40" s="97"/>
      <c r="AF40" s="99"/>
      <c r="AG40" s="93"/>
      <c r="AH40" s="128"/>
    </row>
    <row r="41" spans="1:34" s="79" customFormat="1" ht="18" customHeight="1">
      <c r="B41" s="80"/>
      <c r="C41" s="80"/>
      <c r="Z41" s="6"/>
      <c r="AA41" s="94">
        <v>5</v>
      </c>
      <c r="AB41" s="99"/>
      <c r="AC41" s="95"/>
      <c r="AD41" s="96" t="s">
        <v>61</v>
      </c>
      <c r="AE41" s="97"/>
      <c r="AF41" s="99"/>
      <c r="AG41" s="93"/>
      <c r="AH41" s="128"/>
    </row>
    <row r="42" spans="1:34" s="79" customFormat="1" ht="18" customHeight="1">
      <c r="B42" s="80"/>
      <c r="C42" s="80"/>
      <c r="Z42" s="6"/>
      <c r="AA42" s="94">
        <v>6</v>
      </c>
      <c r="AB42" s="99"/>
      <c r="AC42" s="95"/>
      <c r="AD42" s="96" t="s">
        <v>61</v>
      </c>
      <c r="AE42" s="97"/>
      <c r="AF42" s="99"/>
      <c r="AG42" s="93"/>
      <c r="AH42" s="128"/>
    </row>
    <row r="43" spans="1:34" s="79" customFormat="1" ht="18" customHeight="1">
      <c r="B43" s="80"/>
      <c r="C43" s="80"/>
      <c r="Z43" s="6"/>
      <c r="AA43" s="94">
        <v>7</v>
      </c>
      <c r="AB43" s="99"/>
      <c r="AC43" s="95"/>
      <c r="AD43" s="96" t="s">
        <v>61</v>
      </c>
      <c r="AE43" s="97"/>
      <c r="AF43" s="99"/>
      <c r="AG43" s="93"/>
      <c r="AH43" s="128"/>
    </row>
    <row r="44" spans="1:34" s="79" customFormat="1" ht="18" customHeight="1">
      <c r="B44" s="80"/>
      <c r="C44" s="80"/>
      <c r="Z44" s="6"/>
      <c r="AA44" s="94">
        <v>8</v>
      </c>
      <c r="AB44" s="99"/>
      <c r="AC44" s="95"/>
      <c r="AD44" s="96" t="s">
        <v>61</v>
      </c>
      <c r="AE44" s="97"/>
      <c r="AF44" s="99"/>
      <c r="AG44" s="93"/>
      <c r="AH44" s="128"/>
    </row>
    <row r="45" spans="1:34" ht="18" customHeight="1">
      <c r="A45" s="79"/>
      <c r="B45" s="80"/>
      <c r="C45" s="80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79"/>
      <c r="V45" s="79"/>
      <c r="W45" s="79"/>
      <c r="X45" s="79"/>
      <c r="Y45" s="79"/>
      <c r="AA45" s="94">
        <v>9</v>
      </c>
      <c r="AB45" s="99"/>
      <c r="AC45" s="95"/>
      <c r="AD45" s="96" t="s">
        <v>61</v>
      </c>
      <c r="AE45" s="97"/>
      <c r="AF45" s="99"/>
      <c r="AG45" s="93"/>
      <c r="AH45" s="128"/>
    </row>
    <row r="46" spans="1:34" ht="18" customHeight="1">
      <c r="A46" s="79"/>
      <c r="B46" s="80"/>
      <c r="C46" s="80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AA46" s="94">
        <v>10</v>
      </c>
      <c r="AB46" s="99"/>
      <c r="AC46" s="95"/>
      <c r="AD46" s="96" t="s">
        <v>61</v>
      </c>
      <c r="AE46" s="97"/>
      <c r="AF46" s="99"/>
      <c r="AG46" s="93"/>
      <c r="AH46" s="128"/>
    </row>
    <row r="47" spans="1:34" ht="18" customHeight="1"/>
    <row r="48" spans="1:34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</sheetData>
  <mergeCells count="122">
    <mergeCell ref="V38:V39"/>
    <mergeCell ref="W38:W39"/>
    <mergeCell ref="X38:X39"/>
    <mergeCell ref="Y38:Y39"/>
    <mergeCell ref="A38:A39"/>
    <mergeCell ref="Q38:Q39"/>
    <mergeCell ref="R38:R39"/>
    <mergeCell ref="S38:S39"/>
    <mergeCell ref="T38:T39"/>
    <mergeCell ref="U38:U39"/>
    <mergeCell ref="U36:U37"/>
    <mergeCell ref="V36:V37"/>
    <mergeCell ref="W36:W37"/>
    <mergeCell ref="X36:X37"/>
    <mergeCell ref="Y36:Y37"/>
    <mergeCell ref="AG36:AH36"/>
    <mergeCell ref="V34:V35"/>
    <mergeCell ref="W34:W35"/>
    <mergeCell ref="X34:X35"/>
    <mergeCell ref="Y34:Y35"/>
    <mergeCell ref="AC34:AE34"/>
    <mergeCell ref="A36:A37"/>
    <mergeCell ref="Q36:Q37"/>
    <mergeCell ref="R36:R37"/>
    <mergeCell ref="S36:S37"/>
    <mergeCell ref="T36:T37"/>
    <mergeCell ref="A34:A35"/>
    <mergeCell ref="Q34:Q35"/>
    <mergeCell ref="R34:R35"/>
    <mergeCell ref="S34:S35"/>
    <mergeCell ref="T34:T35"/>
    <mergeCell ref="U34:U35"/>
    <mergeCell ref="V32:V33"/>
    <mergeCell ref="W32:W33"/>
    <mergeCell ref="X32:X33"/>
    <mergeCell ref="Y32:Y33"/>
    <mergeCell ref="AC32:AE32"/>
    <mergeCell ref="AC33:AE33"/>
    <mergeCell ref="A32:A33"/>
    <mergeCell ref="Q32:Q33"/>
    <mergeCell ref="R32:R33"/>
    <mergeCell ref="S32:S33"/>
    <mergeCell ref="T32:T33"/>
    <mergeCell ref="U32:U33"/>
    <mergeCell ref="V30:V31"/>
    <mergeCell ref="W30:W31"/>
    <mergeCell ref="X30:X31"/>
    <mergeCell ref="Y30:Y31"/>
    <mergeCell ref="AC30:AE30"/>
    <mergeCell ref="AC31:AE31"/>
    <mergeCell ref="A30:A31"/>
    <mergeCell ref="Q30:Q31"/>
    <mergeCell ref="R30:R31"/>
    <mergeCell ref="S30:S31"/>
    <mergeCell ref="T30:T31"/>
    <mergeCell ref="U30:U31"/>
    <mergeCell ref="V15:V16"/>
    <mergeCell ref="W15:W16"/>
    <mergeCell ref="X15:X16"/>
    <mergeCell ref="Y15:Y16"/>
    <mergeCell ref="B29:D29"/>
    <mergeCell ref="E29:G29"/>
    <mergeCell ref="H29:J29"/>
    <mergeCell ref="K29:M29"/>
    <mergeCell ref="N29:P29"/>
    <mergeCell ref="A15:A16"/>
    <mergeCell ref="Q15:Q16"/>
    <mergeCell ref="R15:R16"/>
    <mergeCell ref="S15:S16"/>
    <mergeCell ref="T15:T16"/>
    <mergeCell ref="U15:U16"/>
    <mergeCell ref="U13:U14"/>
    <mergeCell ref="V13:V14"/>
    <mergeCell ref="W13:W14"/>
    <mergeCell ref="X13:X14"/>
    <mergeCell ref="Y13:Y14"/>
    <mergeCell ref="AG13:AH13"/>
    <mergeCell ref="V11:V12"/>
    <mergeCell ref="W11:W12"/>
    <mergeCell ref="X11:X12"/>
    <mergeCell ref="Y11:Y12"/>
    <mergeCell ref="AC11:AE11"/>
    <mergeCell ref="A13:A14"/>
    <mergeCell ref="Q13:Q14"/>
    <mergeCell ref="R13:R14"/>
    <mergeCell ref="S13:S14"/>
    <mergeCell ref="T13:T14"/>
    <mergeCell ref="A11:A12"/>
    <mergeCell ref="Q11:Q12"/>
    <mergeCell ref="R11:R12"/>
    <mergeCell ref="S11:S12"/>
    <mergeCell ref="T11:T12"/>
    <mergeCell ref="U11:U12"/>
    <mergeCell ref="U9:U10"/>
    <mergeCell ref="V9:V10"/>
    <mergeCell ref="W9:W10"/>
    <mergeCell ref="X9:X10"/>
    <mergeCell ref="Y9:Y10"/>
    <mergeCell ref="AC9:AE9"/>
    <mergeCell ref="AC10:AE10"/>
    <mergeCell ref="W7:W8"/>
    <mergeCell ref="X7:X8"/>
    <mergeCell ref="Y7:Y8"/>
    <mergeCell ref="AC7:AE7"/>
    <mergeCell ref="AC8:AE8"/>
    <mergeCell ref="A9:A10"/>
    <mergeCell ref="Q9:Q10"/>
    <mergeCell ref="R9:R10"/>
    <mergeCell ref="S9:S10"/>
    <mergeCell ref="T9:T10"/>
    <mergeCell ref="Q7:Q8"/>
    <mergeCell ref="R7:R8"/>
    <mergeCell ref="S7:S8"/>
    <mergeCell ref="T7:T8"/>
    <mergeCell ref="U7:U8"/>
    <mergeCell ref="V7:V8"/>
    <mergeCell ref="B6:D6"/>
    <mergeCell ref="E6:G6"/>
    <mergeCell ref="H6:J6"/>
    <mergeCell ref="K6:M6"/>
    <mergeCell ref="N6:P6"/>
    <mergeCell ref="A7:A8"/>
  </mergeCells>
  <phoneticPr fontId="2"/>
  <printOptions horizontalCentered="1" verticalCentered="1"/>
  <pageMargins left="0.27559055118110237" right="0.31496062992125984" top="0.39370078740157483" bottom="0.47244094488188981" header="0.27559055118110237" footer="0.27559055118110237"/>
  <pageSetup paperSize="9" orientation="landscape" horizontalDpi="1200" verticalDpi="1200" r:id="rId1"/>
  <headerFooter alignWithMargins="0">
    <oddFooter>&amp;C&amp;P/&amp;N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AH33"/>
  <sheetViews>
    <sheetView showGridLines="0" zoomScale="90" zoomScaleNormal="90" zoomScaleSheetLayoutView="75" workbookViewId="0">
      <pane xSplit="1" ySplit="6" topLeftCell="B7" activePane="bottomRight" state="frozen"/>
      <selection activeCell="AP7" sqref="AP7"/>
      <selection pane="topRight" activeCell="AP7" sqref="AP7"/>
      <selection pane="bottomLeft" activeCell="AP7" sqref="AP7"/>
      <selection pane="bottomRight" activeCell="A17" sqref="A17"/>
    </sheetView>
  </sheetViews>
  <sheetFormatPr defaultRowHeight="13.5"/>
  <cols>
    <col min="1" max="1" width="9.25" style="4" customWidth="1"/>
    <col min="2" max="16" width="2.625" style="4" customWidth="1"/>
    <col min="17" max="22" width="7.625" style="4" customWidth="1"/>
    <col min="23" max="23" width="8.625" style="4" hidden="1" customWidth="1"/>
    <col min="24" max="24" width="7.625" style="4" customWidth="1"/>
    <col min="25" max="25" width="10.625" style="4" customWidth="1"/>
    <col min="26" max="26" width="9" style="6"/>
    <col min="27" max="27" width="4.625" style="4" customWidth="1"/>
    <col min="28" max="28" width="22.625" style="4" customWidth="1"/>
    <col min="29" max="31" width="3.625" style="4" customWidth="1"/>
    <col min="32" max="32" width="22.625" style="4" customWidth="1"/>
    <col min="33" max="34" width="12.625" style="4" customWidth="1"/>
    <col min="35" max="217" width="9" style="4"/>
    <col min="218" max="218" width="9.25" style="4" customWidth="1"/>
    <col min="219" max="263" width="2.375" style="4" customWidth="1"/>
    <col min="264" max="264" width="5.625" style="4" customWidth="1"/>
    <col min="265" max="267" width="4.625" style="4" customWidth="1"/>
    <col min="268" max="270" width="0" style="4" hidden="1" customWidth="1"/>
    <col min="271" max="271" width="4.625" style="4" customWidth="1"/>
    <col min="272" max="274" width="0" style="4" hidden="1" customWidth="1"/>
    <col min="275" max="275" width="4.625" style="4" customWidth="1"/>
    <col min="276" max="276" width="0" style="4" hidden="1" customWidth="1"/>
    <col min="277" max="277" width="5.625" style="4" customWidth="1"/>
    <col min="278" max="278" width="8.625" style="4" customWidth="1"/>
    <col min="279" max="473" width="9" style="4"/>
    <col min="474" max="474" width="9.25" style="4" customWidth="1"/>
    <col min="475" max="519" width="2.375" style="4" customWidth="1"/>
    <col min="520" max="520" width="5.625" style="4" customWidth="1"/>
    <col min="521" max="523" width="4.625" style="4" customWidth="1"/>
    <col min="524" max="526" width="0" style="4" hidden="1" customWidth="1"/>
    <col min="527" max="527" width="4.625" style="4" customWidth="1"/>
    <col min="528" max="530" width="0" style="4" hidden="1" customWidth="1"/>
    <col min="531" max="531" width="4.625" style="4" customWidth="1"/>
    <col min="532" max="532" width="0" style="4" hidden="1" customWidth="1"/>
    <col min="533" max="533" width="5.625" style="4" customWidth="1"/>
    <col min="534" max="534" width="8.625" style="4" customWidth="1"/>
    <col min="535" max="729" width="9" style="4"/>
    <col min="730" max="730" width="9.25" style="4" customWidth="1"/>
    <col min="731" max="775" width="2.375" style="4" customWidth="1"/>
    <col min="776" max="776" width="5.625" style="4" customWidth="1"/>
    <col min="777" max="779" width="4.625" style="4" customWidth="1"/>
    <col min="780" max="782" width="0" style="4" hidden="1" customWidth="1"/>
    <col min="783" max="783" width="4.625" style="4" customWidth="1"/>
    <col min="784" max="786" width="0" style="4" hidden="1" customWidth="1"/>
    <col min="787" max="787" width="4.625" style="4" customWidth="1"/>
    <col min="788" max="788" width="0" style="4" hidden="1" customWidth="1"/>
    <col min="789" max="789" width="5.625" style="4" customWidth="1"/>
    <col min="790" max="790" width="8.625" style="4" customWidth="1"/>
    <col min="791" max="985" width="9" style="4"/>
    <col min="986" max="986" width="9.25" style="4" customWidth="1"/>
    <col min="987" max="1031" width="2.375" style="4" customWidth="1"/>
    <col min="1032" max="1032" width="5.625" style="4" customWidth="1"/>
    <col min="1033" max="1035" width="4.625" style="4" customWidth="1"/>
    <col min="1036" max="1038" width="0" style="4" hidden="1" customWidth="1"/>
    <col min="1039" max="1039" width="4.625" style="4" customWidth="1"/>
    <col min="1040" max="1042" width="0" style="4" hidden="1" customWidth="1"/>
    <col min="1043" max="1043" width="4.625" style="4" customWidth="1"/>
    <col min="1044" max="1044" width="0" style="4" hidden="1" customWidth="1"/>
    <col min="1045" max="1045" width="5.625" style="4" customWidth="1"/>
    <col min="1046" max="1046" width="8.625" style="4" customWidth="1"/>
    <col min="1047" max="1241" width="9" style="4"/>
    <col min="1242" max="1242" width="9.25" style="4" customWidth="1"/>
    <col min="1243" max="1287" width="2.375" style="4" customWidth="1"/>
    <col min="1288" max="1288" width="5.625" style="4" customWidth="1"/>
    <col min="1289" max="1291" width="4.625" style="4" customWidth="1"/>
    <col min="1292" max="1294" width="0" style="4" hidden="1" customWidth="1"/>
    <col min="1295" max="1295" width="4.625" style="4" customWidth="1"/>
    <col min="1296" max="1298" width="0" style="4" hidden="1" customWidth="1"/>
    <col min="1299" max="1299" width="4.625" style="4" customWidth="1"/>
    <col min="1300" max="1300" width="0" style="4" hidden="1" customWidth="1"/>
    <col min="1301" max="1301" width="5.625" style="4" customWidth="1"/>
    <col min="1302" max="1302" width="8.625" style="4" customWidth="1"/>
    <col min="1303" max="1497" width="9" style="4"/>
    <col min="1498" max="1498" width="9.25" style="4" customWidth="1"/>
    <col min="1499" max="1543" width="2.375" style="4" customWidth="1"/>
    <col min="1544" max="1544" width="5.625" style="4" customWidth="1"/>
    <col min="1545" max="1547" width="4.625" style="4" customWidth="1"/>
    <col min="1548" max="1550" width="0" style="4" hidden="1" customWidth="1"/>
    <col min="1551" max="1551" width="4.625" style="4" customWidth="1"/>
    <col min="1552" max="1554" width="0" style="4" hidden="1" customWidth="1"/>
    <col min="1555" max="1555" width="4.625" style="4" customWidth="1"/>
    <col min="1556" max="1556" width="0" style="4" hidden="1" customWidth="1"/>
    <col min="1557" max="1557" width="5.625" style="4" customWidth="1"/>
    <col min="1558" max="1558" width="8.625" style="4" customWidth="1"/>
    <col min="1559" max="1753" width="9" style="4"/>
    <col min="1754" max="1754" width="9.25" style="4" customWidth="1"/>
    <col min="1755" max="1799" width="2.375" style="4" customWidth="1"/>
    <col min="1800" max="1800" width="5.625" style="4" customWidth="1"/>
    <col min="1801" max="1803" width="4.625" style="4" customWidth="1"/>
    <col min="1804" max="1806" width="0" style="4" hidden="1" customWidth="1"/>
    <col min="1807" max="1807" width="4.625" style="4" customWidth="1"/>
    <col min="1808" max="1810" width="0" style="4" hidden="1" customWidth="1"/>
    <col min="1811" max="1811" width="4.625" style="4" customWidth="1"/>
    <col min="1812" max="1812" width="0" style="4" hidden="1" customWidth="1"/>
    <col min="1813" max="1813" width="5.625" style="4" customWidth="1"/>
    <col min="1814" max="1814" width="8.625" style="4" customWidth="1"/>
    <col min="1815" max="2009" width="9" style="4"/>
    <col min="2010" max="2010" width="9.25" style="4" customWidth="1"/>
    <col min="2011" max="2055" width="2.375" style="4" customWidth="1"/>
    <col min="2056" max="2056" width="5.625" style="4" customWidth="1"/>
    <col min="2057" max="2059" width="4.625" style="4" customWidth="1"/>
    <col min="2060" max="2062" width="0" style="4" hidden="1" customWidth="1"/>
    <col min="2063" max="2063" width="4.625" style="4" customWidth="1"/>
    <col min="2064" max="2066" width="0" style="4" hidden="1" customWidth="1"/>
    <col min="2067" max="2067" width="4.625" style="4" customWidth="1"/>
    <col min="2068" max="2068" width="0" style="4" hidden="1" customWidth="1"/>
    <col min="2069" max="2069" width="5.625" style="4" customWidth="1"/>
    <col min="2070" max="2070" width="8.625" style="4" customWidth="1"/>
    <col min="2071" max="2265" width="9" style="4"/>
    <col min="2266" max="2266" width="9.25" style="4" customWidth="1"/>
    <col min="2267" max="2311" width="2.375" style="4" customWidth="1"/>
    <col min="2312" max="2312" width="5.625" style="4" customWidth="1"/>
    <col min="2313" max="2315" width="4.625" style="4" customWidth="1"/>
    <col min="2316" max="2318" width="0" style="4" hidden="1" customWidth="1"/>
    <col min="2319" max="2319" width="4.625" style="4" customWidth="1"/>
    <col min="2320" max="2322" width="0" style="4" hidden="1" customWidth="1"/>
    <col min="2323" max="2323" width="4.625" style="4" customWidth="1"/>
    <col min="2324" max="2324" width="0" style="4" hidden="1" customWidth="1"/>
    <col min="2325" max="2325" width="5.625" style="4" customWidth="1"/>
    <col min="2326" max="2326" width="8.625" style="4" customWidth="1"/>
    <col min="2327" max="2521" width="9" style="4"/>
    <col min="2522" max="2522" width="9.25" style="4" customWidth="1"/>
    <col min="2523" max="2567" width="2.375" style="4" customWidth="1"/>
    <col min="2568" max="2568" width="5.625" style="4" customWidth="1"/>
    <col min="2569" max="2571" width="4.625" style="4" customWidth="1"/>
    <col min="2572" max="2574" width="0" style="4" hidden="1" customWidth="1"/>
    <col min="2575" max="2575" width="4.625" style="4" customWidth="1"/>
    <col min="2576" max="2578" width="0" style="4" hidden="1" customWidth="1"/>
    <col min="2579" max="2579" width="4.625" style="4" customWidth="1"/>
    <col min="2580" max="2580" width="0" style="4" hidden="1" customWidth="1"/>
    <col min="2581" max="2581" width="5.625" style="4" customWidth="1"/>
    <col min="2582" max="2582" width="8.625" style="4" customWidth="1"/>
    <col min="2583" max="2777" width="9" style="4"/>
    <col min="2778" max="2778" width="9.25" style="4" customWidth="1"/>
    <col min="2779" max="2823" width="2.375" style="4" customWidth="1"/>
    <col min="2824" max="2824" width="5.625" style="4" customWidth="1"/>
    <col min="2825" max="2827" width="4.625" style="4" customWidth="1"/>
    <col min="2828" max="2830" width="0" style="4" hidden="1" customWidth="1"/>
    <col min="2831" max="2831" width="4.625" style="4" customWidth="1"/>
    <col min="2832" max="2834" width="0" style="4" hidden="1" customWidth="1"/>
    <col min="2835" max="2835" width="4.625" style="4" customWidth="1"/>
    <col min="2836" max="2836" width="0" style="4" hidden="1" customWidth="1"/>
    <col min="2837" max="2837" width="5.625" style="4" customWidth="1"/>
    <col min="2838" max="2838" width="8.625" style="4" customWidth="1"/>
    <col min="2839" max="3033" width="9" style="4"/>
    <col min="3034" max="3034" width="9.25" style="4" customWidth="1"/>
    <col min="3035" max="3079" width="2.375" style="4" customWidth="1"/>
    <col min="3080" max="3080" width="5.625" style="4" customWidth="1"/>
    <col min="3081" max="3083" width="4.625" style="4" customWidth="1"/>
    <col min="3084" max="3086" width="0" style="4" hidden="1" customWidth="1"/>
    <col min="3087" max="3087" width="4.625" style="4" customWidth="1"/>
    <col min="3088" max="3090" width="0" style="4" hidden="1" customWidth="1"/>
    <col min="3091" max="3091" width="4.625" style="4" customWidth="1"/>
    <col min="3092" max="3092" width="0" style="4" hidden="1" customWidth="1"/>
    <col min="3093" max="3093" width="5.625" style="4" customWidth="1"/>
    <col min="3094" max="3094" width="8.625" style="4" customWidth="1"/>
    <col min="3095" max="3289" width="9" style="4"/>
    <col min="3290" max="3290" width="9.25" style="4" customWidth="1"/>
    <col min="3291" max="3335" width="2.375" style="4" customWidth="1"/>
    <col min="3336" max="3336" width="5.625" style="4" customWidth="1"/>
    <col min="3337" max="3339" width="4.625" style="4" customWidth="1"/>
    <col min="3340" max="3342" width="0" style="4" hidden="1" customWidth="1"/>
    <col min="3343" max="3343" width="4.625" style="4" customWidth="1"/>
    <col min="3344" max="3346" width="0" style="4" hidden="1" customWidth="1"/>
    <col min="3347" max="3347" width="4.625" style="4" customWidth="1"/>
    <col min="3348" max="3348" width="0" style="4" hidden="1" customWidth="1"/>
    <col min="3349" max="3349" width="5.625" style="4" customWidth="1"/>
    <col min="3350" max="3350" width="8.625" style="4" customWidth="1"/>
    <col min="3351" max="3545" width="9" style="4"/>
    <col min="3546" max="3546" width="9.25" style="4" customWidth="1"/>
    <col min="3547" max="3591" width="2.375" style="4" customWidth="1"/>
    <col min="3592" max="3592" width="5.625" style="4" customWidth="1"/>
    <col min="3593" max="3595" width="4.625" style="4" customWidth="1"/>
    <col min="3596" max="3598" width="0" style="4" hidden="1" customWidth="1"/>
    <col min="3599" max="3599" width="4.625" style="4" customWidth="1"/>
    <col min="3600" max="3602" width="0" style="4" hidden="1" customWidth="1"/>
    <col min="3603" max="3603" width="4.625" style="4" customWidth="1"/>
    <col min="3604" max="3604" width="0" style="4" hidden="1" customWidth="1"/>
    <col min="3605" max="3605" width="5.625" style="4" customWidth="1"/>
    <col min="3606" max="3606" width="8.625" style="4" customWidth="1"/>
    <col min="3607" max="3801" width="9" style="4"/>
    <col min="3802" max="3802" width="9.25" style="4" customWidth="1"/>
    <col min="3803" max="3847" width="2.375" style="4" customWidth="1"/>
    <col min="3848" max="3848" width="5.625" style="4" customWidth="1"/>
    <col min="3849" max="3851" width="4.625" style="4" customWidth="1"/>
    <col min="3852" max="3854" width="0" style="4" hidden="1" customWidth="1"/>
    <col min="3855" max="3855" width="4.625" style="4" customWidth="1"/>
    <col min="3856" max="3858" width="0" style="4" hidden="1" customWidth="1"/>
    <col min="3859" max="3859" width="4.625" style="4" customWidth="1"/>
    <col min="3860" max="3860" width="0" style="4" hidden="1" customWidth="1"/>
    <col min="3861" max="3861" width="5.625" style="4" customWidth="1"/>
    <col min="3862" max="3862" width="8.625" style="4" customWidth="1"/>
    <col min="3863" max="4057" width="9" style="4"/>
    <col min="4058" max="4058" width="9.25" style="4" customWidth="1"/>
    <col min="4059" max="4103" width="2.375" style="4" customWidth="1"/>
    <col min="4104" max="4104" width="5.625" style="4" customWidth="1"/>
    <col min="4105" max="4107" width="4.625" style="4" customWidth="1"/>
    <col min="4108" max="4110" width="0" style="4" hidden="1" customWidth="1"/>
    <col min="4111" max="4111" width="4.625" style="4" customWidth="1"/>
    <col min="4112" max="4114" width="0" style="4" hidden="1" customWidth="1"/>
    <col min="4115" max="4115" width="4.625" style="4" customWidth="1"/>
    <col min="4116" max="4116" width="0" style="4" hidden="1" customWidth="1"/>
    <col min="4117" max="4117" width="5.625" style="4" customWidth="1"/>
    <col min="4118" max="4118" width="8.625" style="4" customWidth="1"/>
    <col min="4119" max="4313" width="9" style="4"/>
    <col min="4314" max="4314" width="9.25" style="4" customWidth="1"/>
    <col min="4315" max="4359" width="2.375" style="4" customWidth="1"/>
    <col min="4360" max="4360" width="5.625" style="4" customWidth="1"/>
    <col min="4361" max="4363" width="4.625" style="4" customWidth="1"/>
    <col min="4364" max="4366" width="0" style="4" hidden="1" customWidth="1"/>
    <col min="4367" max="4367" width="4.625" style="4" customWidth="1"/>
    <col min="4368" max="4370" width="0" style="4" hidden="1" customWidth="1"/>
    <col min="4371" max="4371" width="4.625" style="4" customWidth="1"/>
    <col min="4372" max="4372" width="0" style="4" hidden="1" customWidth="1"/>
    <col min="4373" max="4373" width="5.625" style="4" customWidth="1"/>
    <col min="4374" max="4374" width="8.625" style="4" customWidth="1"/>
    <col min="4375" max="4569" width="9" style="4"/>
    <col min="4570" max="4570" width="9.25" style="4" customWidth="1"/>
    <col min="4571" max="4615" width="2.375" style="4" customWidth="1"/>
    <col min="4616" max="4616" width="5.625" style="4" customWidth="1"/>
    <col min="4617" max="4619" width="4.625" style="4" customWidth="1"/>
    <col min="4620" max="4622" width="0" style="4" hidden="1" customWidth="1"/>
    <col min="4623" max="4623" width="4.625" style="4" customWidth="1"/>
    <col min="4624" max="4626" width="0" style="4" hidden="1" customWidth="1"/>
    <col min="4627" max="4627" width="4.625" style="4" customWidth="1"/>
    <col min="4628" max="4628" width="0" style="4" hidden="1" customWidth="1"/>
    <col min="4629" max="4629" width="5.625" style="4" customWidth="1"/>
    <col min="4630" max="4630" width="8.625" style="4" customWidth="1"/>
    <col min="4631" max="4825" width="9" style="4"/>
    <col min="4826" max="4826" width="9.25" style="4" customWidth="1"/>
    <col min="4827" max="4871" width="2.375" style="4" customWidth="1"/>
    <col min="4872" max="4872" width="5.625" style="4" customWidth="1"/>
    <col min="4873" max="4875" width="4.625" style="4" customWidth="1"/>
    <col min="4876" max="4878" width="0" style="4" hidden="1" customWidth="1"/>
    <col min="4879" max="4879" width="4.625" style="4" customWidth="1"/>
    <col min="4880" max="4882" width="0" style="4" hidden="1" customWidth="1"/>
    <col min="4883" max="4883" width="4.625" style="4" customWidth="1"/>
    <col min="4884" max="4884" width="0" style="4" hidden="1" customWidth="1"/>
    <col min="4885" max="4885" width="5.625" style="4" customWidth="1"/>
    <col min="4886" max="4886" width="8.625" style="4" customWidth="1"/>
    <col min="4887" max="5081" width="9" style="4"/>
    <col min="5082" max="5082" width="9.25" style="4" customWidth="1"/>
    <col min="5083" max="5127" width="2.375" style="4" customWidth="1"/>
    <col min="5128" max="5128" width="5.625" style="4" customWidth="1"/>
    <col min="5129" max="5131" width="4.625" style="4" customWidth="1"/>
    <col min="5132" max="5134" width="0" style="4" hidden="1" customWidth="1"/>
    <col min="5135" max="5135" width="4.625" style="4" customWidth="1"/>
    <col min="5136" max="5138" width="0" style="4" hidden="1" customWidth="1"/>
    <col min="5139" max="5139" width="4.625" style="4" customWidth="1"/>
    <col min="5140" max="5140" width="0" style="4" hidden="1" customWidth="1"/>
    <col min="5141" max="5141" width="5.625" style="4" customWidth="1"/>
    <col min="5142" max="5142" width="8.625" style="4" customWidth="1"/>
    <col min="5143" max="5337" width="9" style="4"/>
    <col min="5338" max="5338" width="9.25" style="4" customWidth="1"/>
    <col min="5339" max="5383" width="2.375" style="4" customWidth="1"/>
    <col min="5384" max="5384" width="5.625" style="4" customWidth="1"/>
    <col min="5385" max="5387" width="4.625" style="4" customWidth="1"/>
    <col min="5388" max="5390" width="0" style="4" hidden="1" customWidth="1"/>
    <col min="5391" max="5391" width="4.625" style="4" customWidth="1"/>
    <col min="5392" max="5394" width="0" style="4" hidden="1" customWidth="1"/>
    <col min="5395" max="5395" width="4.625" style="4" customWidth="1"/>
    <col min="5396" max="5396" width="0" style="4" hidden="1" customWidth="1"/>
    <col min="5397" max="5397" width="5.625" style="4" customWidth="1"/>
    <col min="5398" max="5398" width="8.625" style="4" customWidth="1"/>
    <col min="5399" max="5593" width="9" style="4"/>
    <col min="5594" max="5594" width="9.25" style="4" customWidth="1"/>
    <col min="5595" max="5639" width="2.375" style="4" customWidth="1"/>
    <col min="5640" max="5640" width="5.625" style="4" customWidth="1"/>
    <col min="5641" max="5643" width="4.625" style="4" customWidth="1"/>
    <col min="5644" max="5646" width="0" style="4" hidden="1" customWidth="1"/>
    <col min="5647" max="5647" width="4.625" style="4" customWidth="1"/>
    <col min="5648" max="5650" width="0" style="4" hidden="1" customWidth="1"/>
    <col min="5651" max="5651" width="4.625" style="4" customWidth="1"/>
    <col min="5652" max="5652" width="0" style="4" hidden="1" customWidth="1"/>
    <col min="5653" max="5653" width="5.625" style="4" customWidth="1"/>
    <col min="5654" max="5654" width="8.625" style="4" customWidth="1"/>
    <col min="5655" max="5849" width="9" style="4"/>
    <col min="5850" max="5850" width="9.25" style="4" customWidth="1"/>
    <col min="5851" max="5895" width="2.375" style="4" customWidth="1"/>
    <col min="5896" max="5896" width="5.625" style="4" customWidth="1"/>
    <col min="5897" max="5899" width="4.625" style="4" customWidth="1"/>
    <col min="5900" max="5902" width="0" style="4" hidden="1" customWidth="1"/>
    <col min="5903" max="5903" width="4.625" style="4" customWidth="1"/>
    <col min="5904" max="5906" width="0" style="4" hidden="1" customWidth="1"/>
    <col min="5907" max="5907" width="4.625" style="4" customWidth="1"/>
    <col min="5908" max="5908" width="0" style="4" hidden="1" customWidth="1"/>
    <col min="5909" max="5909" width="5.625" style="4" customWidth="1"/>
    <col min="5910" max="5910" width="8.625" style="4" customWidth="1"/>
    <col min="5911" max="6105" width="9" style="4"/>
    <col min="6106" max="6106" width="9.25" style="4" customWidth="1"/>
    <col min="6107" max="6151" width="2.375" style="4" customWidth="1"/>
    <col min="6152" max="6152" width="5.625" style="4" customWidth="1"/>
    <col min="6153" max="6155" width="4.625" style="4" customWidth="1"/>
    <col min="6156" max="6158" width="0" style="4" hidden="1" customWidth="1"/>
    <col min="6159" max="6159" width="4.625" style="4" customWidth="1"/>
    <col min="6160" max="6162" width="0" style="4" hidden="1" customWidth="1"/>
    <col min="6163" max="6163" width="4.625" style="4" customWidth="1"/>
    <col min="6164" max="6164" width="0" style="4" hidden="1" customWidth="1"/>
    <col min="6165" max="6165" width="5.625" style="4" customWidth="1"/>
    <col min="6166" max="6166" width="8.625" style="4" customWidth="1"/>
    <col min="6167" max="6361" width="9" style="4"/>
    <col min="6362" max="6362" width="9.25" style="4" customWidth="1"/>
    <col min="6363" max="6407" width="2.375" style="4" customWidth="1"/>
    <col min="6408" max="6408" width="5.625" style="4" customWidth="1"/>
    <col min="6409" max="6411" width="4.625" style="4" customWidth="1"/>
    <col min="6412" max="6414" width="0" style="4" hidden="1" customWidth="1"/>
    <col min="6415" max="6415" width="4.625" style="4" customWidth="1"/>
    <col min="6416" max="6418" width="0" style="4" hidden="1" customWidth="1"/>
    <col min="6419" max="6419" width="4.625" style="4" customWidth="1"/>
    <col min="6420" max="6420" width="0" style="4" hidden="1" customWidth="1"/>
    <col min="6421" max="6421" width="5.625" style="4" customWidth="1"/>
    <col min="6422" max="6422" width="8.625" style="4" customWidth="1"/>
    <col min="6423" max="6617" width="9" style="4"/>
    <col min="6618" max="6618" width="9.25" style="4" customWidth="1"/>
    <col min="6619" max="6663" width="2.375" style="4" customWidth="1"/>
    <col min="6664" max="6664" width="5.625" style="4" customWidth="1"/>
    <col min="6665" max="6667" width="4.625" style="4" customWidth="1"/>
    <col min="6668" max="6670" width="0" style="4" hidden="1" customWidth="1"/>
    <col min="6671" max="6671" width="4.625" style="4" customWidth="1"/>
    <col min="6672" max="6674" width="0" style="4" hidden="1" customWidth="1"/>
    <col min="6675" max="6675" width="4.625" style="4" customWidth="1"/>
    <col min="6676" max="6676" width="0" style="4" hidden="1" customWidth="1"/>
    <col min="6677" max="6677" width="5.625" style="4" customWidth="1"/>
    <col min="6678" max="6678" width="8.625" style="4" customWidth="1"/>
    <col min="6679" max="6873" width="9" style="4"/>
    <col min="6874" max="6874" width="9.25" style="4" customWidth="1"/>
    <col min="6875" max="6919" width="2.375" style="4" customWidth="1"/>
    <col min="6920" max="6920" width="5.625" style="4" customWidth="1"/>
    <col min="6921" max="6923" width="4.625" style="4" customWidth="1"/>
    <col min="6924" max="6926" width="0" style="4" hidden="1" customWidth="1"/>
    <col min="6927" max="6927" width="4.625" style="4" customWidth="1"/>
    <col min="6928" max="6930" width="0" style="4" hidden="1" customWidth="1"/>
    <col min="6931" max="6931" width="4.625" style="4" customWidth="1"/>
    <col min="6932" max="6932" width="0" style="4" hidden="1" customWidth="1"/>
    <col min="6933" max="6933" width="5.625" style="4" customWidth="1"/>
    <col min="6934" max="6934" width="8.625" style="4" customWidth="1"/>
    <col min="6935" max="7129" width="9" style="4"/>
    <col min="7130" max="7130" width="9.25" style="4" customWidth="1"/>
    <col min="7131" max="7175" width="2.375" style="4" customWidth="1"/>
    <col min="7176" max="7176" width="5.625" style="4" customWidth="1"/>
    <col min="7177" max="7179" width="4.625" style="4" customWidth="1"/>
    <col min="7180" max="7182" width="0" style="4" hidden="1" customWidth="1"/>
    <col min="7183" max="7183" width="4.625" style="4" customWidth="1"/>
    <col min="7184" max="7186" width="0" style="4" hidden="1" customWidth="1"/>
    <col min="7187" max="7187" width="4.625" style="4" customWidth="1"/>
    <col min="7188" max="7188" width="0" style="4" hidden="1" customWidth="1"/>
    <col min="7189" max="7189" width="5.625" style="4" customWidth="1"/>
    <col min="7190" max="7190" width="8.625" style="4" customWidth="1"/>
    <col min="7191" max="7385" width="9" style="4"/>
    <col min="7386" max="7386" width="9.25" style="4" customWidth="1"/>
    <col min="7387" max="7431" width="2.375" style="4" customWidth="1"/>
    <col min="7432" max="7432" width="5.625" style="4" customWidth="1"/>
    <col min="7433" max="7435" width="4.625" style="4" customWidth="1"/>
    <col min="7436" max="7438" width="0" style="4" hidden="1" customWidth="1"/>
    <col min="7439" max="7439" width="4.625" style="4" customWidth="1"/>
    <col min="7440" max="7442" width="0" style="4" hidden="1" customWidth="1"/>
    <col min="7443" max="7443" width="4.625" style="4" customWidth="1"/>
    <col min="7444" max="7444" width="0" style="4" hidden="1" customWidth="1"/>
    <col min="7445" max="7445" width="5.625" style="4" customWidth="1"/>
    <col min="7446" max="7446" width="8.625" style="4" customWidth="1"/>
    <col min="7447" max="7641" width="9" style="4"/>
    <col min="7642" max="7642" width="9.25" style="4" customWidth="1"/>
    <col min="7643" max="7687" width="2.375" style="4" customWidth="1"/>
    <col min="7688" max="7688" width="5.625" style="4" customWidth="1"/>
    <col min="7689" max="7691" width="4.625" style="4" customWidth="1"/>
    <col min="7692" max="7694" width="0" style="4" hidden="1" customWidth="1"/>
    <col min="7695" max="7695" width="4.625" style="4" customWidth="1"/>
    <col min="7696" max="7698" width="0" style="4" hidden="1" customWidth="1"/>
    <col min="7699" max="7699" width="4.625" style="4" customWidth="1"/>
    <col min="7700" max="7700" width="0" style="4" hidden="1" customWidth="1"/>
    <col min="7701" max="7701" width="5.625" style="4" customWidth="1"/>
    <col min="7702" max="7702" width="8.625" style="4" customWidth="1"/>
    <col min="7703" max="7897" width="9" style="4"/>
    <col min="7898" max="7898" width="9.25" style="4" customWidth="1"/>
    <col min="7899" max="7943" width="2.375" style="4" customWidth="1"/>
    <col min="7944" max="7944" width="5.625" style="4" customWidth="1"/>
    <col min="7945" max="7947" width="4.625" style="4" customWidth="1"/>
    <col min="7948" max="7950" width="0" style="4" hidden="1" customWidth="1"/>
    <col min="7951" max="7951" width="4.625" style="4" customWidth="1"/>
    <col min="7952" max="7954" width="0" style="4" hidden="1" customWidth="1"/>
    <col min="7955" max="7955" width="4.625" style="4" customWidth="1"/>
    <col min="7956" max="7956" width="0" style="4" hidden="1" customWidth="1"/>
    <col min="7957" max="7957" width="5.625" style="4" customWidth="1"/>
    <col min="7958" max="7958" width="8.625" style="4" customWidth="1"/>
    <col min="7959" max="8153" width="9" style="4"/>
    <col min="8154" max="8154" width="9.25" style="4" customWidth="1"/>
    <col min="8155" max="8199" width="2.375" style="4" customWidth="1"/>
    <col min="8200" max="8200" width="5.625" style="4" customWidth="1"/>
    <col min="8201" max="8203" width="4.625" style="4" customWidth="1"/>
    <col min="8204" max="8206" width="0" style="4" hidden="1" customWidth="1"/>
    <col min="8207" max="8207" width="4.625" style="4" customWidth="1"/>
    <col min="8208" max="8210" width="0" style="4" hidden="1" customWidth="1"/>
    <col min="8211" max="8211" width="4.625" style="4" customWidth="1"/>
    <col min="8212" max="8212" width="0" style="4" hidden="1" customWidth="1"/>
    <col min="8213" max="8213" width="5.625" style="4" customWidth="1"/>
    <col min="8214" max="8214" width="8.625" style="4" customWidth="1"/>
    <col min="8215" max="8409" width="9" style="4"/>
    <col min="8410" max="8410" width="9.25" style="4" customWidth="1"/>
    <col min="8411" max="8455" width="2.375" style="4" customWidth="1"/>
    <col min="8456" max="8456" width="5.625" style="4" customWidth="1"/>
    <col min="8457" max="8459" width="4.625" style="4" customWidth="1"/>
    <col min="8460" max="8462" width="0" style="4" hidden="1" customWidth="1"/>
    <col min="8463" max="8463" width="4.625" style="4" customWidth="1"/>
    <col min="8464" max="8466" width="0" style="4" hidden="1" customWidth="1"/>
    <col min="8467" max="8467" width="4.625" style="4" customWidth="1"/>
    <col min="8468" max="8468" width="0" style="4" hidden="1" customWidth="1"/>
    <col min="8469" max="8469" width="5.625" style="4" customWidth="1"/>
    <col min="8470" max="8470" width="8.625" style="4" customWidth="1"/>
    <col min="8471" max="8665" width="9" style="4"/>
    <col min="8666" max="8666" width="9.25" style="4" customWidth="1"/>
    <col min="8667" max="8711" width="2.375" style="4" customWidth="1"/>
    <col min="8712" max="8712" width="5.625" style="4" customWidth="1"/>
    <col min="8713" max="8715" width="4.625" style="4" customWidth="1"/>
    <col min="8716" max="8718" width="0" style="4" hidden="1" customWidth="1"/>
    <col min="8719" max="8719" width="4.625" style="4" customWidth="1"/>
    <col min="8720" max="8722" width="0" style="4" hidden="1" customWidth="1"/>
    <col min="8723" max="8723" width="4.625" style="4" customWidth="1"/>
    <col min="8724" max="8724" width="0" style="4" hidden="1" customWidth="1"/>
    <col min="8725" max="8725" width="5.625" style="4" customWidth="1"/>
    <col min="8726" max="8726" width="8.625" style="4" customWidth="1"/>
    <col min="8727" max="8921" width="9" style="4"/>
    <col min="8922" max="8922" width="9.25" style="4" customWidth="1"/>
    <col min="8923" max="8967" width="2.375" style="4" customWidth="1"/>
    <col min="8968" max="8968" width="5.625" style="4" customWidth="1"/>
    <col min="8969" max="8971" width="4.625" style="4" customWidth="1"/>
    <col min="8972" max="8974" width="0" style="4" hidden="1" customWidth="1"/>
    <col min="8975" max="8975" width="4.625" style="4" customWidth="1"/>
    <col min="8976" max="8978" width="0" style="4" hidden="1" customWidth="1"/>
    <col min="8979" max="8979" width="4.625" style="4" customWidth="1"/>
    <col min="8980" max="8980" width="0" style="4" hidden="1" customWidth="1"/>
    <col min="8981" max="8981" width="5.625" style="4" customWidth="1"/>
    <col min="8982" max="8982" width="8.625" style="4" customWidth="1"/>
    <col min="8983" max="9177" width="9" style="4"/>
    <col min="9178" max="9178" width="9.25" style="4" customWidth="1"/>
    <col min="9179" max="9223" width="2.375" style="4" customWidth="1"/>
    <col min="9224" max="9224" width="5.625" style="4" customWidth="1"/>
    <col min="9225" max="9227" width="4.625" style="4" customWidth="1"/>
    <col min="9228" max="9230" width="0" style="4" hidden="1" customWidth="1"/>
    <col min="9231" max="9231" width="4.625" style="4" customWidth="1"/>
    <col min="9232" max="9234" width="0" style="4" hidden="1" customWidth="1"/>
    <col min="9235" max="9235" width="4.625" style="4" customWidth="1"/>
    <col min="9236" max="9236" width="0" style="4" hidden="1" customWidth="1"/>
    <col min="9237" max="9237" width="5.625" style="4" customWidth="1"/>
    <col min="9238" max="9238" width="8.625" style="4" customWidth="1"/>
    <col min="9239" max="9433" width="9" style="4"/>
    <col min="9434" max="9434" width="9.25" style="4" customWidth="1"/>
    <col min="9435" max="9479" width="2.375" style="4" customWidth="1"/>
    <col min="9480" max="9480" width="5.625" style="4" customWidth="1"/>
    <col min="9481" max="9483" width="4.625" style="4" customWidth="1"/>
    <col min="9484" max="9486" width="0" style="4" hidden="1" customWidth="1"/>
    <col min="9487" max="9487" width="4.625" style="4" customWidth="1"/>
    <col min="9488" max="9490" width="0" style="4" hidden="1" customWidth="1"/>
    <col min="9491" max="9491" width="4.625" style="4" customWidth="1"/>
    <col min="9492" max="9492" width="0" style="4" hidden="1" customWidth="1"/>
    <col min="9493" max="9493" width="5.625" style="4" customWidth="1"/>
    <col min="9494" max="9494" width="8.625" style="4" customWidth="1"/>
    <col min="9495" max="9689" width="9" style="4"/>
    <col min="9690" max="9690" width="9.25" style="4" customWidth="1"/>
    <col min="9691" max="9735" width="2.375" style="4" customWidth="1"/>
    <col min="9736" max="9736" width="5.625" style="4" customWidth="1"/>
    <col min="9737" max="9739" width="4.625" style="4" customWidth="1"/>
    <col min="9740" max="9742" width="0" style="4" hidden="1" customWidth="1"/>
    <col min="9743" max="9743" width="4.625" style="4" customWidth="1"/>
    <col min="9744" max="9746" width="0" style="4" hidden="1" customWidth="1"/>
    <col min="9747" max="9747" width="4.625" style="4" customWidth="1"/>
    <col min="9748" max="9748" width="0" style="4" hidden="1" customWidth="1"/>
    <col min="9749" max="9749" width="5.625" style="4" customWidth="1"/>
    <col min="9750" max="9750" width="8.625" style="4" customWidth="1"/>
    <col min="9751" max="9945" width="9" style="4"/>
    <col min="9946" max="9946" width="9.25" style="4" customWidth="1"/>
    <col min="9947" max="9991" width="2.375" style="4" customWidth="1"/>
    <col min="9992" max="9992" width="5.625" style="4" customWidth="1"/>
    <col min="9993" max="9995" width="4.625" style="4" customWidth="1"/>
    <col min="9996" max="9998" width="0" style="4" hidden="1" customWidth="1"/>
    <col min="9999" max="9999" width="4.625" style="4" customWidth="1"/>
    <col min="10000" max="10002" width="0" style="4" hidden="1" customWidth="1"/>
    <col min="10003" max="10003" width="4.625" style="4" customWidth="1"/>
    <col min="10004" max="10004" width="0" style="4" hidden="1" customWidth="1"/>
    <col min="10005" max="10005" width="5.625" style="4" customWidth="1"/>
    <col min="10006" max="10006" width="8.625" style="4" customWidth="1"/>
    <col min="10007" max="10201" width="9" style="4"/>
    <col min="10202" max="10202" width="9.25" style="4" customWidth="1"/>
    <col min="10203" max="10247" width="2.375" style="4" customWidth="1"/>
    <col min="10248" max="10248" width="5.625" style="4" customWidth="1"/>
    <col min="10249" max="10251" width="4.625" style="4" customWidth="1"/>
    <col min="10252" max="10254" width="0" style="4" hidden="1" customWidth="1"/>
    <col min="10255" max="10255" width="4.625" style="4" customWidth="1"/>
    <col min="10256" max="10258" width="0" style="4" hidden="1" customWidth="1"/>
    <col min="10259" max="10259" width="4.625" style="4" customWidth="1"/>
    <col min="10260" max="10260" width="0" style="4" hidden="1" customWidth="1"/>
    <col min="10261" max="10261" width="5.625" style="4" customWidth="1"/>
    <col min="10262" max="10262" width="8.625" style="4" customWidth="1"/>
    <col min="10263" max="10457" width="9" style="4"/>
    <col min="10458" max="10458" width="9.25" style="4" customWidth="1"/>
    <col min="10459" max="10503" width="2.375" style="4" customWidth="1"/>
    <col min="10504" max="10504" width="5.625" style="4" customWidth="1"/>
    <col min="10505" max="10507" width="4.625" style="4" customWidth="1"/>
    <col min="10508" max="10510" width="0" style="4" hidden="1" customWidth="1"/>
    <col min="10511" max="10511" width="4.625" style="4" customWidth="1"/>
    <col min="10512" max="10514" width="0" style="4" hidden="1" customWidth="1"/>
    <col min="10515" max="10515" width="4.625" style="4" customWidth="1"/>
    <col min="10516" max="10516" width="0" style="4" hidden="1" customWidth="1"/>
    <col min="10517" max="10517" width="5.625" style="4" customWidth="1"/>
    <col min="10518" max="10518" width="8.625" style="4" customWidth="1"/>
    <col min="10519" max="10713" width="9" style="4"/>
    <col min="10714" max="10714" width="9.25" style="4" customWidth="1"/>
    <col min="10715" max="10759" width="2.375" style="4" customWidth="1"/>
    <col min="10760" max="10760" width="5.625" style="4" customWidth="1"/>
    <col min="10761" max="10763" width="4.625" style="4" customWidth="1"/>
    <col min="10764" max="10766" width="0" style="4" hidden="1" customWidth="1"/>
    <col min="10767" max="10767" width="4.625" style="4" customWidth="1"/>
    <col min="10768" max="10770" width="0" style="4" hidden="1" customWidth="1"/>
    <col min="10771" max="10771" width="4.625" style="4" customWidth="1"/>
    <col min="10772" max="10772" width="0" style="4" hidden="1" customWidth="1"/>
    <col min="10773" max="10773" width="5.625" style="4" customWidth="1"/>
    <col min="10774" max="10774" width="8.625" style="4" customWidth="1"/>
    <col min="10775" max="10969" width="9" style="4"/>
    <col min="10970" max="10970" width="9.25" style="4" customWidth="1"/>
    <col min="10971" max="11015" width="2.375" style="4" customWidth="1"/>
    <col min="11016" max="11016" width="5.625" style="4" customWidth="1"/>
    <col min="11017" max="11019" width="4.625" style="4" customWidth="1"/>
    <col min="11020" max="11022" width="0" style="4" hidden="1" customWidth="1"/>
    <col min="11023" max="11023" width="4.625" style="4" customWidth="1"/>
    <col min="11024" max="11026" width="0" style="4" hidden="1" customWidth="1"/>
    <col min="11027" max="11027" width="4.625" style="4" customWidth="1"/>
    <col min="11028" max="11028" width="0" style="4" hidden="1" customWidth="1"/>
    <col min="11029" max="11029" width="5.625" style="4" customWidth="1"/>
    <col min="11030" max="11030" width="8.625" style="4" customWidth="1"/>
    <col min="11031" max="11225" width="9" style="4"/>
    <col min="11226" max="11226" width="9.25" style="4" customWidth="1"/>
    <col min="11227" max="11271" width="2.375" style="4" customWidth="1"/>
    <col min="11272" max="11272" width="5.625" style="4" customWidth="1"/>
    <col min="11273" max="11275" width="4.625" style="4" customWidth="1"/>
    <col min="11276" max="11278" width="0" style="4" hidden="1" customWidth="1"/>
    <col min="11279" max="11279" width="4.625" style="4" customWidth="1"/>
    <col min="11280" max="11282" width="0" style="4" hidden="1" customWidth="1"/>
    <col min="11283" max="11283" width="4.625" style="4" customWidth="1"/>
    <col min="11284" max="11284" width="0" style="4" hidden="1" customWidth="1"/>
    <col min="11285" max="11285" width="5.625" style="4" customWidth="1"/>
    <col min="11286" max="11286" width="8.625" style="4" customWidth="1"/>
    <col min="11287" max="11481" width="9" style="4"/>
    <col min="11482" max="11482" width="9.25" style="4" customWidth="1"/>
    <col min="11483" max="11527" width="2.375" style="4" customWidth="1"/>
    <col min="11528" max="11528" width="5.625" style="4" customWidth="1"/>
    <col min="11529" max="11531" width="4.625" style="4" customWidth="1"/>
    <col min="11532" max="11534" width="0" style="4" hidden="1" customWidth="1"/>
    <col min="11535" max="11535" width="4.625" style="4" customWidth="1"/>
    <col min="11536" max="11538" width="0" style="4" hidden="1" customWidth="1"/>
    <col min="11539" max="11539" width="4.625" style="4" customWidth="1"/>
    <col min="11540" max="11540" width="0" style="4" hidden="1" customWidth="1"/>
    <col min="11541" max="11541" width="5.625" style="4" customWidth="1"/>
    <col min="11542" max="11542" width="8.625" style="4" customWidth="1"/>
    <col min="11543" max="11737" width="9" style="4"/>
    <col min="11738" max="11738" width="9.25" style="4" customWidth="1"/>
    <col min="11739" max="11783" width="2.375" style="4" customWidth="1"/>
    <col min="11784" max="11784" width="5.625" style="4" customWidth="1"/>
    <col min="11785" max="11787" width="4.625" style="4" customWidth="1"/>
    <col min="11788" max="11790" width="0" style="4" hidden="1" customWidth="1"/>
    <col min="11791" max="11791" width="4.625" style="4" customWidth="1"/>
    <col min="11792" max="11794" width="0" style="4" hidden="1" customWidth="1"/>
    <col min="11795" max="11795" width="4.625" style="4" customWidth="1"/>
    <col min="11796" max="11796" width="0" style="4" hidden="1" customWidth="1"/>
    <col min="11797" max="11797" width="5.625" style="4" customWidth="1"/>
    <col min="11798" max="11798" width="8.625" style="4" customWidth="1"/>
    <col min="11799" max="11993" width="9" style="4"/>
    <col min="11994" max="11994" width="9.25" style="4" customWidth="1"/>
    <col min="11995" max="12039" width="2.375" style="4" customWidth="1"/>
    <col min="12040" max="12040" width="5.625" style="4" customWidth="1"/>
    <col min="12041" max="12043" width="4.625" style="4" customWidth="1"/>
    <col min="12044" max="12046" width="0" style="4" hidden="1" customWidth="1"/>
    <col min="12047" max="12047" width="4.625" style="4" customWidth="1"/>
    <col min="12048" max="12050" width="0" style="4" hidden="1" customWidth="1"/>
    <col min="12051" max="12051" width="4.625" style="4" customWidth="1"/>
    <col min="12052" max="12052" width="0" style="4" hidden="1" customWidth="1"/>
    <col min="12053" max="12053" width="5.625" style="4" customWidth="1"/>
    <col min="12054" max="12054" width="8.625" style="4" customWidth="1"/>
    <col min="12055" max="12249" width="9" style="4"/>
    <col min="12250" max="12250" width="9.25" style="4" customWidth="1"/>
    <col min="12251" max="12295" width="2.375" style="4" customWidth="1"/>
    <col min="12296" max="12296" width="5.625" style="4" customWidth="1"/>
    <col min="12297" max="12299" width="4.625" style="4" customWidth="1"/>
    <col min="12300" max="12302" width="0" style="4" hidden="1" customWidth="1"/>
    <col min="12303" max="12303" width="4.625" style="4" customWidth="1"/>
    <col min="12304" max="12306" width="0" style="4" hidden="1" customWidth="1"/>
    <col min="12307" max="12307" width="4.625" style="4" customWidth="1"/>
    <col min="12308" max="12308" width="0" style="4" hidden="1" customWidth="1"/>
    <col min="12309" max="12309" width="5.625" style="4" customWidth="1"/>
    <col min="12310" max="12310" width="8.625" style="4" customWidth="1"/>
    <col min="12311" max="12505" width="9" style="4"/>
    <col min="12506" max="12506" width="9.25" style="4" customWidth="1"/>
    <col min="12507" max="12551" width="2.375" style="4" customWidth="1"/>
    <col min="12552" max="12552" width="5.625" style="4" customWidth="1"/>
    <col min="12553" max="12555" width="4.625" style="4" customWidth="1"/>
    <col min="12556" max="12558" width="0" style="4" hidden="1" customWidth="1"/>
    <col min="12559" max="12559" width="4.625" style="4" customWidth="1"/>
    <col min="12560" max="12562" width="0" style="4" hidden="1" customWidth="1"/>
    <col min="12563" max="12563" width="4.625" style="4" customWidth="1"/>
    <col min="12564" max="12564" width="0" style="4" hidden="1" customWidth="1"/>
    <col min="12565" max="12565" width="5.625" style="4" customWidth="1"/>
    <col min="12566" max="12566" width="8.625" style="4" customWidth="1"/>
    <col min="12567" max="12761" width="9" style="4"/>
    <col min="12762" max="12762" width="9.25" style="4" customWidth="1"/>
    <col min="12763" max="12807" width="2.375" style="4" customWidth="1"/>
    <col min="12808" max="12808" width="5.625" style="4" customWidth="1"/>
    <col min="12809" max="12811" width="4.625" style="4" customWidth="1"/>
    <col min="12812" max="12814" width="0" style="4" hidden="1" customWidth="1"/>
    <col min="12815" max="12815" width="4.625" style="4" customWidth="1"/>
    <col min="12816" max="12818" width="0" style="4" hidden="1" customWidth="1"/>
    <col min="12819" max="12819" width="4.625" style="4" customWidth="1"/>
    <col min="12820" max="12820" width="0" style="4" hidden="1" customWidth="1"/>
    <col min="12821" max="12821" width="5.625" style="4" customWidth="1"/>
    <col min="12822" max="12822" width="8.625" style="4" customWidth="1"/>
    <col min="12823" max="13017" width="9" style="4"/>
    <col min="13018" max="13018" width="9.25" style="4" customWidth="1"/>
    <col min="13019" max="13063" width="2.375" style="4" customWidth="1"/>
    <col min="13064" max="13064" width="5.625" style="4" customWidth="1"/>
    <col min="13065" max="13067" width="4.625" style="4" customWidth="1"/>
    <col min="13068" max="13070" width="0" style="4" hidden="1" customWidth="1"/>
    <col min="13071" max="13071" width="4.625" style="4" customWidth="1"/>
    <col min="13072" max="13074" width="0" style="4" hidden="1" customWidth="1"/>
    <col min="13075" max="13075" width="4.625" style="4" customWidth="1"/>
    <col min="13076" max="13076" width="0" style="4" hidden="1" customWidth="1"/>
    <col min="13077" max="13077" width="5.625" style="4" customWidth="1"/>
    <col min="13078" max="13078" width="8.625" style="4" customWidth="1"/>
    <col min="13079" max="13273" width="9" style="4"/>
    <col min="13274" max="13274" width="9.25" style="4" customWidth="1"/>
    <col min="13275" max="13319" width="2.375" style="4" customWidth="1"/>
    <col min="13320" max="13320" width="5.625" style="4" customWidth="1"/>
    <col min="13321" max="13323" width="4.625" style="4" customWidth="1"/>
    <col min="13324" max="13326" width="0" style="4" hidden="1" customWidth="1"/>
    <col min="13327" max="13327" width="4.625" style="4" customWidth="1"/>
    <col min="13328" max="13330" width="0" style="4" hidden="1" customWidth="1"/>
    <col min="13331" max="13331" width="4.625" style="4" customWidth="1"/>
    <col min="13332" max="13332" width="0" style="4" hidden="1" customWidth="1"/>
    <col min="13333" max="13333" width="5.625" style="4" customWidth="1"/>
    <col min="13334" max="13334" width="8.625" style="4" customWidth="1"/>
    <col min="13335" max="13529" width="9" style="4"/>
    <col min="13530" max="13530" width="9.25" style="4" customWidth="1"/>
    <col min="13531" max="13575" width="2.375" style="4" customWidth="1"/>
    <col min="13576" max="13576" width="5.625" style="4" customWidth="1"/>
    <col min="13577" max="13579" width="4.625" style="4" customWidth="1"/>
    <col min="13580" max="13582" width="0" style="4" hidden="1" customWidth="1"/>
    <col min="13583" max="13583" width="4.625" style="4" customWidth="1"/>
    <col min="13584" max="13586" width="0" style="4" hidden="1" customWidth="1"/>
    <col min="13587" max="13587" width="4.625" style="4" customWidth="1"/>
    <col min="13588" max="13588" width="0" style="4" hidden="1" customWidth="1"/>
    <col min="13589" max="13589" width="5.625" style="4" customWidth="1"/>
    <col min="13590" max="13590" width="8.625" style="4" customWidth="1"/>
    <col min="13591" max="13785" width="9" style="4"/>
    <col min="13786" max="13786" width="9.25" style="4" customWidth="1"/>
    <col min="13787" max="13831" width="2.375" style="4" customWidth="1"/>
    <col min="13832" max="13832" width="5.625" style="4" customWidth="1"/>
    <col min="13833" max="13835" width="4.625" style="4" customWidth="1"/>
    <col min="13836" max="13838" width="0" style="4" hidden="1" customWidth="1"/>
    <col min="13839" max="13839" width="4.625" style="4" customWidth="1"/>
    <col min="13840" max="13842" width="0" style="4" hidden="1" customWidth="1"/>
    <col min="13843" max="13843" width="4.625" style="4" customWidth="1"/>
    <col min="13844" max="13844" width="0" style="4" hidden="1" customWidth="1"/>
    <col min="13845" max="13845" width="5.625" style="4" customWidth="1"/>
    <col min="13846" max="13846" width="8.625" style="4" customWidth="1"/>
    <col min="13847" max="14041" width="9" style="4"/>
    <col min="14042" max="14042" width="9.25" style="4" customWidth="1"/>
    <col min="14043" max="14087" width="2.375" style="4" customWidth="1"/>
    <col min="14088" max="14088" width="5.625" style="4" customWidth="1"/>
    <col min="14089" max="14091" width="4.625" style="4" customWidth="1"/>
    <col min="14092" max="14094" width="0" style="4" hidden="1" customWidth="1"/>
    <col min="14095" max="14095" width="4.625" style="4" customWidth="1"/>
    <col min="14096" max="14098" width="0" style="4" hidden="1" customWidth="1"/>
    <col min="14099" max="14099" width="4.625" style="4" customWidth="1"/>
    <col min="14100" max="14100" width="0" style="4" hidden="1" customWidth="1"/>
    <col min="14101" max="14101" width="5.625" style="4" customWidth="1"/>
    <col min="14102" max="14102" width="8.625" style="4" customWidth="1"/>
    <col min="14103" max="14297" width="9" style="4"/>
    <col min="14298" max="14298" width="9.25" style="4" customWidth="1"/>
    <col min="14299" max="14343" width="2.375" style="4" customWidth="1"/>
    <col min="14344" max="14344" width="5.625" style="4" customWidth="1"/>
    <col min="14345" max="14347" width="4.625" style="4" customWidth="1"/>
    <col min="14348" max="14350" width="0" style="4" hidden="1" customWidth="1"/>
    <col min="14351" max="14351" width="4.625" style="4" customWidth="1"/>
    <col min="14352" max="14354" width="0" style="4" hidden="1" customWidth="1"/>
    <col min="14355" max="14355" width="4.625" style="4" customWidth="1"/>
    <col min="14356" max="14356" width="0" style="4" hidden="1" customWidth="1"/>
    <col min="14357" max="14357" width="5.625" style="4" customWidth="1"/>
    <col min="14358" max="14358" width="8.625" style="4" customWidth="1"/>
    <col min="14359" max="14553" width="9" style="4"/>
    <col min="14554" max="14554" width="9.25" style="4" customWidth="1"/>
    <col min="14555" max="14599" width="2.375" style="4" customWidth="1"/>
    <col min="14600" max="14600" width="5.625" style="4" customWidth="1"/>
    <col min="14601" max="14603" width="4.625" style="4" customWidth="1"/>
    <col min="14604" max="14606" width="0" style="4" hidden="1" customWidth="1"/>
    <col min="14607" max="14607" width="4.625" style="4" customWidth="1"/>
    <col min="14608" max="14610" width="0" style="4" hidden="1" customWidth="1"/>
    <col min="14611" max="14611" width="4.625" style="4" customWidth="1"/>
    <col min="14612" max="14612" width="0" style="4" hidden="1" customWidth="1"/>
    <col min="14613" max="14613" width="5.625" style="4" customWidth="1"/>
    <col min="14614" max="14614" width="8.625" style="4" customWidth="1"/>
    <col min="14615" max="14809" width="9" style="4"/>
    <col min="14810" max="14810" width="9.25" style="4" customWidth="1"/>
    <col min="14811" max="14855" width="2.375" style="4" customWidth="1"/>
    <col min="14856" max="14856" width="5.625" style="4" customWidth="1"/>
    <col min="14857" max="14859" width="4.625" style="4" customWidth="1"/>
    <col min="14860" max="14862" width="0" style="4" hidden="1" customWidth="1"/>
    <col min="14863" max="14863" width="4.625" style="4" customWidth="1"/>
    <col min="14864" max="14866" width="0" style="4" hidden="1" customWidth="1"/>
    <col min="14867" max="14867" width="4.625" style="4" customWidth="1"/>
    <col min="14868" max="14868" width="0" style="4" hidden="1" customWidth="1"/>
    <col min="14869" max="14869" width="5.625" style="4" customWidth="1"/>
    <col min="14870" max="14870" width="8.625" style="4" customWidth="1"/>
    <col min="14871" max="15065" width="9" style="4"/>
    <col min="15066" max="15066" width="9.25" style="4" customWidth="1"/>
    <col min="15067" max="15111" width="2.375" style="4" customWidth="1"/>
    <col min="15112" max="15112" width="5.625" style="4" customWidth="1"/>
    <col min="15113" max="15115" width="4.625" style="4" customWidth="1"/>
    <col min="15116" max="15118" width="0" style="4" hidden="1" customWidth="1"/>
    <col min="15119" max="15119" width="4.625" style="4" customWidth="1"/>
    <col min="15120" max="15122" width="0" style="4" hidden="1" customWidth="1"/>
    <col min="15123" max="15123" width="4.625" style="4" customWidth="1"/>
    <col min="15124" max="15124" width="0" style="4" hidden="1" customWidth="1"/>
    <col min="15125" max="15125" width="5.625" style="4" customWidth="1"/>
    <col min="15126" max="15126" width="8.625" style="4" customWidth="1"/>
    <col min="15127" max="15321" width="9" style="4"/>
    <col min="15322" max="15322" width="9.25" style="4" customWidth="1"/>
    <col min="15323" max="15367" width="2.375" style="4" customWidth="1"/>
    <col min="15368" max="15368" width="5.625" style="4" customWidth="1"/>
    <col min="15369" max="15371" width="4.625" style="4" customWidth="1"/>
    <col min="15372" max="15374" width="0" style="4" hidden="1" customWidth="1"/>
    <col min="15375" max="15375" width="4.625" style="4" customWidth="1"/>
    <col min="15376" max="15378" width="0" style="4" hidden="1" customWidth="1"/>
    <col min="15379" max="15379" width="4.625" style="4" customWidth="1"/>
    <col min="15380" max="15380" width="0" style="4" hidden="1" customWidth="1"/>
    <col min="15381" max="15381" width="5.625" style="4" customWidth="1"/>
    <col min="15382" max="15382" width="8.625" style="4" customWidth="1"/>
    <col min="15383" max="15577" width="9" style="4"/>
    <col min="15578" max="15578" width="9.25" style="4" customWidth="1"/>
    <col min="15579" max="15623" width="2.375" style="4" customWidth="1"/>
    <col min="15624" max="15624" width="5.625" style="4" customWidth="1"/>
    <col min="15625" max="15627" width="4.625" style="4" customWidth="1"/>
    <col min="15628" max="15630" width="0" style="4" hidden="1" customWidth="1"/>
    <col min="15631" max="15631" width="4.625" style="4" customWidth="1"/>
    <col min="15632" max="15634" width="0" style="4" hidden="1" customWidth="1"/>
    <col min="15635" max="15635" width="4.625" style="4" customWidth="1"/>
    <col min="15636" max="15636" width="0" style="4" hidden="1" customWidth="1"/>
    <col min="15637" max="15637" width="5.625" style="4" customWidth="1"/>
    <col min="15638" max="15638" width="8.625" style="4" customWidth="1"/>
    <col min="15639" max="15833" width="9" style="4"/>
    <col min="15834" max="15834" width="9.25" style="4" customWidth="1"/>
    <col min="15835" max="15879" width="2.375" style="4" customWidth="1"/>
    <col min="15880" max="15880" width="5.625" style="4" customWidth="1"/>
    <col min="15881" max="15883" width="4.625" style="4" customWidth="1"/>
    <col min="15884" max="15886" width="0" style="4" hidden="1" customWidth="1"/>
    <col min="15887" max="15887" width="4.625" style="4" customWidth="1"/>
    <col min="15888" max="15890" width="0" style="4" hidden="1" customWidth="1"/>
    <col min="15891" max="15891" width="4.625" style="4" customWidth="1"/>
    <col min="15892" max="15892" width="0" style="4" hidden="1" customWidth="1"/>
    <col min="15893" max="15893" width="5.625" style="4" customWidth="1"/>
    <col min="15894" max="15894" width="8.625" style="4" customWidth="1"/>
    <col min="15895" max="16089" width="9" style="4"/>
    <col min="16090" max="16090" width="9.25" style="4" customWidth="1"/>
    <col min="16091" max="16135" width="2.375" style="4" customWidth="1"/>
    <col min="16136" max="16136" width="5.625" style="4" customWidth="1"/>
    <col min="16137" max="16139" width="4.625" style="4" customWidth="1"/>
    <col min="16140" max="16142" width="0" style="4" hidden="1" customWidth="1"/>
    <col min="16143" max="16143" width="4.625" style="4" customWidth="1"/>
    <col min="16144" max="16146" width="0" style="4" hidden="1" customWidth="1"/>
    <col min="16147" max="16147" width="4.625" style="4" customWidth="1"/>
    <col min="16148" max="16148" width="0" style="4" hidden="1" customWidth="1"/>
    <col min="16149" max="16149" width="5.625" style="4" customWidth="1"/>
    <col min="16150" max="16150" width="8.625" style="4" customWidth="1"/>
    <col min="16151" max="16384" width="9" style="4"/>
  </cols>
  <sheetData>
    <row r="1" spans="1:34" ht="18" customHeight="1">
      <c r="X1" s="5" t="s">
        <v>143</v>
      </c>
    </row>
    <row r="2" spans="1:34" s="11" customFormat="1" ht="18" customHeight="1">
      <c r="A2" s="7" t="s">
        <v>62</v>
      </c>
      <c r="B2" s="8"/>
      <c r="C2" s="8"/>
      <c r="D2" s="8"/>
      <c r="E2" s="8"/>
      <c r="F2" s="8"/>
      <c r="G2" s="9"/>
      <c r="H2" s="9"/>
      <c r="I2" s="9"/>
      <c r="J2" s="9"/>
      <c r="K2" s="9"/>
      <c r="L2" s="9"/>
      <c r="M2" s="9"/>
      <c r="N2" s="9"/>
      <c r="O2" s="9"/>
      <c r="P2" s="9"/>
      <c r="S2" s="12" t="s">
        <v>46</v>
      </c>
      <c r="T2" s="12"/>
      <c r="U2" s="12"/>
      <c r="V2" s="12"/>
      <c r="W2" s="12"/>
      <c r="X2" s="12"/>
      <c r="Z2" s="13"/>
    </row>
    <row r="3" spans="1:34" s="11" customFormat="1" ht="18" customHeight="1">
      <c r="A3" s="14" t="s">
        <v>145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O3" s="10"/>
      <c r="P3" s="10"/>
      <c r="Z3" s="13"/>
    </row>
    <row r="4" spans="1:34" ht="18" customHeight="1">
      <c r="A4" s="16"/>
      <c r="B4" s="17"/>
      <c r="C4" s="17"/>
      <c r="D4" s="17"/>
      <c r="E4" s="17"/>
      <c r="F4" s="17"/>
      <c r="G4" s="18"/>
      <c r="H4" s="18"/>
      <c r="I4" s="18"/>
      <c r="J4" s="18"/>
      <c r="K4" s="18"/>
      <c r="M4" s="4" t="s">
        <v>47</v>
      </c>
      <c r="O4" s="4" t="s">
        <v>48</v>
      </c>
      <c r="S4" s="17"/>
      <c r="T4" s="19"/>
      <c r="U4" s="19"/>
      <c r="V4" s="19"/>
      <c r="W4" s="17"/>
      <c r="X4" s="5"/>
    </row>
    <row r="5" spans="1:34" s="21" customFormat="1" ht="18" customHeight="1">
      <c r="A5" s="20"/>
      <c r="C5" s="22">
        <v>1</v>
      </c>
      <c r="D5" s="22"/>
      <c r="E5" s="22"/>
      <c r="F5" s="22">
        <v>2</v>
      </c>
      <c r="G5" s="22"/>
      <c r="H5" s="22"/>
      <c r="I5" s="22">
        <v>3</v>
      </c>
      <c r="J5" s="22"/>
      <c r="K5" s="22"/>
      <c r="L5" s="22">
        <v>4</v>
      </c>
      <c r="M5" s="22"/>
      <c r="N5" s="22"/>
      <c r="O5" s="22">
        <v>5</v>
      </c>
      <c r="P5" s="22"/>
      <c r="Q5" s="23" t="s">
        <v>49</v>
      </c>
      <c r="S5" s="23"/>
      <c r="T5" s="23" t="s">
        <v>50</v>
      </c>
      <c r="U5" s="23" t="s">
        <v>51</v>
      </c>
      <c r="V5" s="23" t="s">
        <v>52</v>
      </c>
      <c r="Z5" s="6"/>
    </row>
    <row r="6" spans="1:34" s="24" customFormat="1" ht="30" customHeight="1">
      <c r="B6" s="136" t="str">
        <f>A7</f>
        <v>デッカ大阪</v>
      </c>
      <c r="C6" s="137"/>
      <c r="D6" s="138"/>
      <c r="E6" s="136" t="str">
        <f>A9</f>
        <v>ＦＯＸ</v>
      </c>
      <c r="F6" s="137"/>
      <c r="G6" s="138"/>
      <c r="H6" s="136" t="str">
        <f>A11</f>
        <v>和泉Ｓ・Ｔ</v>
      </c>
      <c r="I6" s="137"/>
      <c r="J6" s="138"/>
      <c r="K6" s="136" t="str">
        <f>A13</f>
        <v>ＴＳＫ堺</v>
      </c>
      <c r="L6" s="137"/>
      <c r="M6" s="138"/>
      <c r="N6" s="136" t="str">
        <f>A15</f>
        <v>下野池</v>
      </c>
      <c r="O6" s="137"/>
      <c r="P6" s="138"/>
      <c r="Q6" s="25" t="s">
        <v>53</v>
      </c>
      <c r="R6" s="26" t="s">
        <v>54</v>
      </c>
      <c r="S6" s="27" t="s">
        <v>55</v>
      </c>
      <c r="T6" s="25" t="s">
        <v>56</v>
      </c>
      <c r="U6" s="25" t="s">
        <v>47</v>
      </c>
      <c r="V6" s="25" t="s">
        <v>57</v>
      </c>
      <c r="W6" s="28" t="s">
        <v>58</v>
      </c>
      <c r="X6" s="29" t="s">
        <v>59</v>
      </c>
      <c r="Y6" s="30" t="s">
        <v>60</v>
      </c>
      <c r="AA6" s="81" t="s">
        <v>146</v>
      </c>
      <c r="AB6" s="82"/>
      <c r="AC6" s="83"/>
      <c r="AD6" s="82"/>
      <c r="AE6" s="83"/>
      <c r="AF6"/>
      <c r="AG6"/>
      <c r="AH6"/>
    </row>
    <row r="7" spans="1:34" s="42" customFormat="1" ht="18" customHeight="1">
      <c r="A7" s="139" t="s">
        <v>181</v>
      </c>
      <c r="B7" s="31"/>
      <c r="C7" s="32"/>
      <c r="D7" s="33"/>
      <c r="E7" s="34"/>
      <c r="F7" s="35" t="s">
        <v>61</v>
      </c>
      <c r="G7" s="36"/>
      <c r="H7" s="37"/>
      <c r="I7" s="35" t="s">
        <v>61</v>
      </c>
      <c r="J7" s="36"/>
      <c r="K7" s="37"/>
      <c r="L7" s="35" t="s">
        <v>61</v>
      </c>
      <c r="M7" s="36"/>
      <c r="N7" s="37"/>
      <c r="O7" s="35" t="s">
        <v>61</v>
      </c>
      <c r="P7" s="36"/>
      <c r="Q7" s="141">
        <f>COUNTIF(B8:P8,"○")*3+COUNTIF(B8:P8,"△")</f>
        <v>0</v>
      </c>
      <c r="R7" s="143"/>
      <c r="S7" s="147"/>
      <c r="T7" s="149">
        <f>U7-V7</f>
        <v>0</v>
      </c>
      <c r="U7" s="149">
        <f>SUM(B7,E7,H7,K7,N7)</f>
        <v>0</v>
      </c>
      <c r="V7" s="141">
        <f>SUM(D7,G7,J7,M7,P7)</f>
        <v>0</v>
      </c>
      <c r="W7" s="156" t="e">
        <f>#REF!-V7</f>
        <v>#REF!</v>
      </c>
      <c r="X7" s="157"/>
      <c r="Y7" s="151"/>
      <c r="Z7" s="181"/>
      <c r="AA7" s="135">
        <v>1</v>
      </c>
      <c r="AB7" s="99" t="s">
        <v>19</v>
      </c>
      <c r="AC7" s="152"/>
      <c r="AD7" s="153"/>
      <c r="AE7" s="154"/>
      <c r="AF7" t="s">
        <v>63</v>
      </c>
      <c r="AG7" t="s">
        <v>64</v>
      </c>
      <c r="AH7" s="84">
        <v>10</v>
      </c>
    </row>
    <row r="8" spans="1:34" s="42" customFormat="1" ht="18" customHeight="1">
      <c r="A8" s="140"/>
      <c r="B8" s="43"/>
      <c r="C8" s="44" t="str">
        <f>IF(B7="","", IF(B7&gt;D7,"○",IF(B7=D7,"△",IF(B7&lt;D7,"×",))))</f>
        <v/>
      </c>
      <c r="D8" s="45"/>
      <c r="E8" s="46"/>
      <c r="F8" s="47" t="str">
        <f>IF(E7="","", IF(E7&gt;G7,"○",IF(E7=G7,"△",IF(E7&lt;G7,"×",))))</f>
        <v/>
      </c>
      <c r="G8" s="48"/>
      <c r="H8" s="46"/>
      <c r="I8" s="47" t="str">
        <f>IF(H7="","", IF(H7&gt;J7,"○",IF(H7=J7,"△",IF(H7&lt;J7,"×",))))</f>
        <v/>
      </c>
      <c r="J8" s="48"/>
      <c r="K8" s="46"/>
      <c r="L8" s="47" t="str">
        <f>IF(K7="","", IF(K7&gt;M7,"○",IF(K7=M7,"△",IF(K7&lt;M7,"×",))))</f>
        <v/>
      </c>
      <c r="M8" s="48"/>
      <c r="N8" s="46"/>
      <c r="O8" s="47" t="str">
        <f>IF(N7="","", IF(N7&gt;P7,"○",IF(N7=P7,"△",IF(N7&lt;P7,"×",))))</f>
        <v/>
      </c>
      <c r="P8" s="48"/>
      <c r="Q8" s="142"/>
      <c r="R8" s="144"/>
      <c r="S8" s="148"/>
      <c r="T8" s="150"/>
      <c r="U8" s="150"/>
      <c r="V8" s="142"/>
      <c r="W8" s="140"/>
      <c r="X8" s="158"/>
      <c r="Y8" s="151"/>
      <c r="Z8" s="13"/>
      <c r="AA8" s="135">
        <v>2</v>
      </c>
      <c r="AB8" s="99" t="s">
        <v>14</v>
      </c>
      <c r="AC8" s="155"/>
      <c r="AD8" s="155"/>
      <c r="AE8" s="155"/>
      <c r="AF8"/>
      <c r="AG8" t="s">
        <v>65</v>
      </c>
      <c r="AH8" s="85"/>
    </row>
    <row r="9" spans="1:34" s="42" customFormat="1" ht="18" customHeight="1">
      <c r="A9" s="145" t="s">
        <v>182</v>
      </c>
      <c r="B9" s="49" t="str">
        <f>IF(G7="","",G7)</f>
        <v/>
      </c>
      <c r="C9" s="50" t="s">
        <v>61</v>
      </c>
      <c r="D9" s="51" t="str">
        <f>IF(E7="","",E7)</f>
        <v/>
      </c>
      <c r="E9" s="31"/>
      <c r="F9" s="32"/>
      <c r="G9" s="33"/>
      <c r="H9" s="52"/>
      <c r="I9" s="53" t="s">
        <v>61</v>
      </c>
      <c r="J9" s="54"/>
      <c r="K9" s="37"/>
      <c r="L9" s="35" t="s">
        <v>61</v>
      </c>
      <c r="M9" s="36"/>
      <c r="N9" s="55"/>
      <c r="O9" s="35" t="s">
        <v>61</v>
      </c>
      <c r="P9" s="36"/>
      <c r="Q9" s="141">
        <f>COUNTIF(B10:P10,"○")*3+COUNTIF(B10:P10,"△")</f>
        <v>0</v>
      </c>
      <c r="R9" s="143"/>
      <c r="S9" s="147"/>
      <c r="T9" s="149">
        <f>U9-V9</f>
        <v>0</v>
      </c>
      <c r="U9" s="149">
        <f>SUM(B9,E9,H9,K9,N9)</f>
        <v>0</v>
      </c>
      <c r="V9" s="141">
        <f>SUM(D9,G9,J9,M9,P9)</f>
        <v>0</v>
      </c>
      <c r="W9" s="139" t="e">
        <f>#REF!-V9</f>
        <v>#REF!</v>
      </c>
      <c r="X9" s="157"/>
      <c r="Y9" s="151"/>
      <c r="Z9" s="13"/>
      <c r="AA9" s="94">
        <v>3</v>
      </c>
      <c r="AB9" s="99" t="s">
        <v>33</v>
      </c>
      <c r="AC9" s="155"/>
      <c r="AD9" s="155"/>
      <c r="AE9" s="155"/>
      <c r="AF9"/>
      <c r="AG9" t="s">
        <v>66</v>
      </c>
      <c r="AH9" s="86">
        <f>ROUNDDOWN(AH8/AH7,2)</f>
        <v>0</v>
      </c>
    </row>
    <row r="10" spans="1:34" s="42" customFormat="1" ht="18" customHeight="1">
      <c r="A10" s="146"/>
      <c r="B10" s="56"/>
      <c r="C10" s="57" t="str">
        <f>IF(B9="","", IF(B9&gt;D9,"○",IF(B9=D9,"△",IF(B9&lt;D9,"×",))))</f>
        <v/>
      </c>
      <c r="D10" s="58"/>
      <c r="E10" s="43"/>
      <c r="F10" s="44" t="str">
        <f>IF(E9="","", IF(E9&gt;G9,"○",IF(E9=G9,"△",IF(E9&lt;G9,"×",))))</f>
        <v/>
      </c>
      <c r="G10" s="45"/>
      <c r="H10" s="59"/>
      <c r="I10" s="47" t="str">
        <f>IF(H9="","", IF(H9&gt;J9,"○",IF(H9=J9,"△",IF(H9&lt;J9,"×",))))</f>
        <v/>
      </c>
      <c r="J10" s="48"/>
      <c r="K10" s="59"/>
      <c r="L10" s="47" t="str">
        <f>IF(K9="","", IF(K9&gt;M9,"○",IF(K9=M9,"△",IF(K9&lt;M9,"×",))))</f>
        <v/>
      </c>
      <c r="M10" s="48"/>
      <c r="N10" s="59"/>
      <c r="O10" s="47" t="str">
        <f>IF(N9="","", IF(N9&gt;P9,"○",IF(N9=P9,"△",IF(N9&lt;P9,"×",))))</f>
        <v/>
      </c>
      <c r="P10" s="48"/>
      <c r="Q10" s="142"/>
      <c r="R10" s="144"/>
      <c r="S10" s="148"/>
      <c r="T10" s="150"/>
      <c r="U10" s="150"/>
      <c r="V10" s="142"/>
      <c r="W10" s="140"/>
      <c r="X10" s="158"/>
      <c r="Y10" s="151"/>
      <c r="Z10" s="13"/>
      <c r="AA10" s="135">
        <v>4</v>
      </c>
      <c r="AB10" s="99" t="s">
        <v>26</v>
      </c>
      <c r="AC10" s="155"/>
      <c r="AD10" s="155"/>
      <c r="AE10" s="155"/>
      <c r="AF10"/>
      <c r="AG10" t="s">
        <v>67</v>
      </c>
      <c r="AH10" s="85">
        <v>0</v>
      </c>
    </row>
    <row r="11" spans="1:34" s="42" customFormat="1" ht="18" customHeight="1">
      <c r="A11" s="145" t="s">
        <v>183</v>
      </c>
      <c r="B11" s="49" t="str">
        <f>IF(J7="","",J7)</f>
        <v/>
      </c>
      <c r="C11" s="50" t="s">
        <v>61</v>
      </c>
      <c r="D11" s="51" t="str">
        <f>IF(H7="","",H7)</f>
        <v/>
      </c>
      <c r="E11" s="49" t="str">
        <f>IF(J9="","",J9)</f>
        <v/>
      </c>
      <c r="F11" s="50" t="s">
        <v>61</v>
      </c>
      <c r="G11" s="51" t="str">
        <f>IF(H9="","",H9)</f>
        <v/>
      </c>
      <c r="H11" s="31"/>
      <c r="I11" s="32"/>
      <c r="J11" s="33"/>
      <c r="K11" s="60"/>
      <c r="L11" s="61" t="s">
        <v>61</v>
      </c>
      <c r="M11" s="62"/>
      <c r="N11" s="37"/>
      <c r="O11" s="35" t="s">
        <v>61</v>
      </c>
      <c r="P11" s="36"/>
      <c r="Q11" s="141">
        <f>COUNTIF(B12:P12,"○")*3+COUNTIF(B12:P12,"△")</f>
        <v>0</v>
      </c>
      <c r="R11" s="143"/>
      <c r="S11" s="147"/>
      <c r="T11" s="149">
        <f>U11-V11</f>
        <v>0</v>
      </c>
      <c r="U11" s="149">
        <f>SUM(B11,E11,H11,K11,N11)</f>
        <v>0</v>
      </c>
      <c r="V11" s="141">
        <f>SUM(D11,G11,J11,M11,P11)</f>
        <v>0</v>
      </c>
      <c r="W11" s="139" t="e">
        <f>#REF!-V11</f>
        <v>#REF!</v>
      </c>
      <c r="X11" s="157"/>
      <c r="Y11" s="151"/>
      <c r="Z11" s="13"/>
      <c r="AA11" s="135">
        <v>5</v>
      </c>
      <c r="AB11" s="99" t="s">
        <v>42</v>
      </c>
      <c r="AC11" s="155"/>
      <c r="AD11" s="155"/>
      <c r="AE11" s="155"/>
      <c r="AF11"/>
      <c r="AG11" t="s">
        <v>68</v>
      </c>
      <c r="AH11" s="84">
        <f>AH7-AH8-AH10</f>
        <v>10</v>
      </c>
    </row>
    <row r="12" spans="1:34" s="42" customFormat="1" ht="18" customHeight="1">
      <c r="A12" s="146"/>
      <c r="B12" s="56"/>
      <c r="C12" s="57" t="str">
        <f>IF(B11="","", IF(B11&gt;D11,"○",IF(B11=D11,"△",IF(B11&lt;D11,"×",))))</f>
        <v/>
      </c>
      <c r="D12" s="58"/>
      <c r="E12" s="63"/>
      <c r="F12" s="64" t="str">
        <f>IF(E11="","", IF(E11&gt;G11,"○",IF(E11=G11,"△",IF(E11&lt;G11,"×",))))</f>
        <v/>
      </c>
      <c r="G12" s="65"/>
      <c r="H12" s="43"/>
      <c r="I12" s="44" t="str">
        <f>IF(H11="","", IF(H11&gt;J11,"○",IF(H11=J11,"△",IF(H11&lt;J11,"×",))))</f>
        <v/>
      </c>
      <c r="J12" s="45"/>
      <c r="K12" s="59"/>
      <c r="L12" s="47" t="str">
        <f>IF(K11="","", IF(K11&gt;M11,"○",IF(K11=M11,"△",IF(K11&lt;M11,"×",))))</f>
        <v/>
      </c>
      <c r="M12" s="48"/>
      <c r="N12" s="59"/>
      <c r="O12" s="47" t="str">
        <f>IF(N11="","", IF(N11&gt;P11,"○",IF(N11=P11,"△",IF(N11&lt;P11,"×",))))</f>
        <v/>
      </c>
      <c r="P12" s="48"/>
      <c r="Q12" s="142"/>
      <c r="R12" s="144"/>
      <c r="S12" s="148"/>
      <c r="T12" s="150"/>
      <c r="U12" s="150"/>
      <c r="V12" s="142"/>
      <c r="W12" s="140"/>
      <c r="X12" s="158"/>
      <c r="Y12" s="151"/>
      <c r="Z12" s="13"/>
      <c r="AA12"/>
      <c r="AB12"/>
      <c r="AC12"/>
      <c r="AD12"/>
      <c r="AE12"/>
      <c r="AF12"/>
      <c r="AG12"/>
      <c r="AH12"/>
    </row>
    <row r="13" spans="1:34" s="42" customFormat="1" ht="18" customHeight="1">
      <c r="A13" s="145" t="s">
        <v>184</v>
      </c>
      <c r="B13" s="49" t="str">
        <f>IF(M7="","",M7)</f>
        <v/>
      </c>
      <c r="C13" s="50" t="s">
        <v>61</v>
      </c>
      <c r="D13" s="51" t="str">
        <f>IF(K7="","",K7)</f>
        <v/>
      </c>
      <c r="E13" s="49" t="str">
        <f>IF(M9="","",M9)</f>
        <v/>
      </c>
      <c r="F13" s="50" t="s">
        <v>61</v>
      </c>
      <c r="G13" s="51" t="str">
        <f>IF(K9="","",K9)</f>
        <v/>
      </c>
      <c r="H13" s="49" t="str">
        <f>IF(M11="","",M11)</f>
        <v/>
      </c>
      <c r="I13" s="50" t="s">
        <v>61</v>
      </c>
      <c r="J13" s="51" t="str">
        <f>IF(K11="","",K11)</f>
        <v/>
      </c>
      <c r="K13" s="31"/>
      <c r="L13" s="32"/>
      <c r="M13" s="33"/>
      <c r="N13" s="37"/>
      <c r="O13" s="35" t="s">
        <v>61</v>
      </c>
      <c r="P13" s="36"/>
      <c r="Q13" s="141">
        <f>COUNTIF(B14:P14,"○")*3+COUNTIF(B14:P14,"△")</f>
        <v>0</v>
      </c>
      <c r="R13" s="143"/>
      <c r="S13" s="147"/>
      <c r="T13" s="149">
        <f>U13-V13</f>
        <v>0</v>
      </c>
      <c r="U13" s="149">
        <f>SUM(B13,E13,H13,K13,N13)</f>
        <v>0</v>
      </c>
      <c r="V13" s="141">
        <f>SUM(D13,G13,J13,M13,P13)</f>
        <v>0</v>
      </c>
      <c r="W13" s="139" t="e">
        <f>#REF!-V13</f>
        <v>#REF!</v>
      </c>
      <c r="X13" s="157"/>
      <c r="Y13" s="159"/>
      <c r="Z13" s="13"/>
      <c r="AA13"/>
      <c r="AB13"/>
      <c r="AC13"/>
      <c r="AD13"/>
      <c r="AE13"/>
      <c r="AF13"/>
      <c r="AG13" s="160" t="s">
        <v>69</v>
      </c>
      <c r="AH13" s="160"/>
    </row>
    <row r="14" spans="1:34" s="42" customFormat="1" ht="18" customHeight="1">
      <c r="A14" s="146"/>
      <c r="B14" s="56"/>
      <c r="C14" s="57" t="str">
        <f>IF(B13="","", IF(B13&gt;D13,"○",IF(B13=D13,"△",IF(B13&lt;D13,"×",))))</f>
        <v/>
      </c>
      <c r="D14" s="58"/>
      <c r="E14" s="63"/>
      <c r="F14" s="64" t="str">
        <f>IF(E13="","", IF(E13&gt;G13,"○",IF(E13=G13,"△",IF(E13&lt;G13,"×",))))</f>
        <v/>
      </c>
      <c r="G14" s="65"/>
      <c r="H14" s="63"/>
      <c r="I14" s="64" t="str">
        <f>IF(H13="","", IF(H13&gt;J13,"○",IF(H13=J13,"△",IF(H13&lt;J13,"×",))))</f>
        <v/>
      </c>
      <c r="J14" s="65"/>
      <c r="K14" s="43"/>
      <c r="L14" s="44" t="str">
        <f>IF(K13="","", IF(K13&gt;M13,"○",IF(K13=M13,"△",IF(K13&lt;M13,"×",))))</f>
        <v/>
      </c>
      <c r="M14" s="45"/>
      <c r="N14" s="59"/>
      <c r="O14" s="47" t="str">
        <f>IF(N13="","", IF(N13&gt;P13,"○",IF(N13=P13,"△",IF(N13&lt;P13,"×",))))</f>
        <v/>
      </c>
      <c r="P14" s="48"/>
      <c r="Q14" s="142"/>
      <c r="R14" s="144"/>
      <c r="S14" s="148"/>
      <c r="T14" s="150"/>
      <c r="U14" s="150"/>
      <c r="V14" s="142"/>
      <c r="W14" s="140"/>
      <c r="X14" s="158"/>
      <c r="Y14" s="159"/>
      <c r="Z14" s="13"/>
      <c r="AA14" s="94">
        <v>1</v>
      </c>
      <c r="AB14" s="99"/>
      <c r="AC14" s="95"/>
      <c r="AD14" s="96" t="s">
        <v>61</v>
      </c>
      <c r="AE14" s="97"/>
      <c r="AF14" s="99"/>
      <c r="AG14" s="93"/>
      <c r="AH14" s="128"/>
    </row>
    <row r="15" spans="1:34" s="42" customFormat="1" ht="18" customHeight="1">
      <c r="A15" s="145" t="s">
        <v>185</v>
      </c>
      <c r="B15" s="49" t="str">
        <f>IF(P7="","",P7)</f>
        <v/>
      </c>
      <c r="C15" s="50" t="s">
        <v>61</v>
      </c>
      <c r="D15" s="51" t="str">
        <f>IF(N7="","",N7)</f>
        <v/>
      </c>
      <c r="E15" s="49" t="str">
        <f>IF(P9="","",P9)</f>
        <v/>
      </c>
      <c r="F15" s="50" t="s">
        <v>61</v>
      </c>
      <c r="G15" s="51" t="str">
        <f>IF(N9="","",N9)</f>
        <v/>
      </c>
      <c r="H15" s="49" t="str">
        <f>IF(P11="","",P11)</f>
        <v/>
      </c>
      <c r="I15" s="50" t="s">
        <v>61</v>
      </c>
      <c r="J15" s="51" t="str">
        <f>IF(N11="","",N11)</f>
        <v/>
      </c>
      <c r="K15" s="49" t="str">
        <f>IF(P13="","",P13)</f>
        <v/>
      </c>
      <c r="L15" s="50" t="s">
        <v>61</v>
      </c>
      <c r="M15" s="51" t="str">
        <f>IF(N13="","",N13)</f>
        <v/>
      </c>
      <c r="N15" s="31"/>
      <c r="O15" s="32"/>
      <c r="P15" s="33"/>
      <c r="Q15" s="141">
        <f>COUNTIF(B16:P16,"○")*3+COUNTIF(B16:P16,"△")</f>
        <v>0</v>
      </c>
      <c r="R15" s="143"/>
      <c r="S15" s="147"/>
      <c r="T15" s="149">
        <f>U15-V15</f>
        <v>0</v>
      </c>
      <c r="U15" s="149">
        <f>SUM(B15,E15,H15,K15,N15)</f>
        <v>0</v>
      </c>
      <c r="V15" s="141">
        <f>SUM(D15,G15,J15,M15,P15)</f>
        <v>0</v>
      </c>
      <c r="W15" s="139" t="e">
        <f>#REF!-V15</f>
        <v>#REF!</v>
      </c>
      <c r="X15" s="157"/>
      <c r="Y15" s="151"/>
      <c r="Z15" s="13"/>
      <c r="AA15" s="94">
        <v>2</v>
      </c>
      <c r="AB15" s="99"/>
      <c r="AC15" s="95"/>
      <c r="AD15" s="96" t="s">
        <v>61</v>
      </c>
      <c r="AE15" s="97"/>
      <c r="AF15" s="99"/>
      <c r="AG15" s="93"/>
      <c r="AH15" s="128"/>
    </row>
    <row r="16" spans="1:34" s="42" customFormat="1" ht="18" customHeight="1">
      <c r="A16" s="146"/>
      <c r="B16" s="56"/>
      <c r="C16" s="57" t="str">
        <f>IF(B15="","", IF(B15&gt;D15,"○",IF(B15=D15,"△",IF(B15&lt;D15,"×",))))</f>
        <v/>
      </c>
      <c r="D16" s="58"/>
      <c r="E16" s="63"/>
      <c r="F16" s="64" t="str">
        <f>IF(E15="","", IF(E15&gt;G15,"○",IF(E15=G15,"△",IF(E15&lt;G15,"×",))))</f>
        <v/>
      </c>
      <c r="G16" s="65"/>
      <c r="H16" s="63"/>
      <c r="I16" s="64" t="str">
        <f>IF(H15="","", IF(H15&gt;J15,"○",IF(H15=J15,"△",IF(H15&lt;J15,"×",))))</f>
        <v/>
      </c>
      <c r="J16" s="65"/>
      <c r="K16" s="63"/>
      <c r="L16" s="64" t="str">
        <f>IF(K15="","", IF(K15&gt;M15,"○",IF(K15=M15,"△",IF(K15&lt;M15,"×",))))</f>
        <v/>
      </c>
      <c r="M16" s="65"/>
      <c r="N16" s="43"/>
      <c r="O16" s="44" t="str">
        <f>IF(N15="","", IF(N15&gt;P15,"○",IF(N15=P15,"△",IF(N15&lt;P15,"×",))))</f>
        <v/>
      </c>
      <c r="P16" s="45"/>
      <c r="Q16" s="142"/>
      <c r="R16" s="144"/>
      <c r="S16" s="148"/>
      <c r="T16" s="150"/>
      <c r="U16" s="150"/>
      <c r="V16" s="142"/>
      <c r="W16" s="140"/>
      <c r="X16" s="158"/>
      <c r="Y16" s="151"/>
      <c r="Z16" s="13"/>
      <c r="AA16" s="94">
        <v>3</v>
      </c>
      <c r="AB16" s="99"/>
      <c r="AC16" s="95"/>
      <c r="AD16" s="96" t="s">
        <v>61</v>
      </c>
      <c r="AE16" s="97"/>
      <c r="AF16" s="99"/>
      <c r="AG16" s="93"/>
      <c r="AH16" s="128"/>
    </row>
    <row r="17" spans="2:34" s="79" customFormat="1" ht="18" customHeight="1">
      <c r="B17" s="80"/>
      <c r="C17" s="80"/>
      <c r="Z17" s="6"/>
      <c r="AA17" s="94">
        <v>4</v>
      </c>
      <c r="AB17" s="99"/>
      <c r="AC17" s="95"/>
      <c r="AD17" s="96" t="s">
        <v>61</v>
      </c>
      <c r="AE17" s="97"/>
      <c r="AF17" s="99"/>
      <c r="AG17" s="93"/>
      <c r="AH17" s="128"/>
    </row>
    <row r="18" spans="2:34" s="79" customFormat="1" ht="18" customHeight="1">
      <c r="B18" s="80"/>
      <c r="C18" s="80"/>
      <c r="Z18" s="6"/>
      <c r="AA18" s="94">
        <v>5</v>
      </c>
      <c r="AB18" s="99"/>
      <c r="AC18" s="95"/>
      <c r="AD18" s="96" t="s">
        <v>61</v>
      </c>
      <c r="AE18" s="97"/>
      <c r="AF18" s="99"/>
      <c r="AG18" s="93"/>
      <c r="AH18" s="128"/>
    </row>
    <row r="19" spans="2:34" s="79" customFormat="1" ht="18" customHeight="1">
      <c r="B19" s="80"/>
      <c r="C19" s="80"/>
      <c r="Z19" s="6"/>
      <c r="AA19" s="94">
        <v>6</v>
      </c>
      <c r="AB19" s="99"/>
      <c r="AC19" s="95"/>
      <c r="AD19" s="96" t="s">
        <v>61</v>
      </c>
      <c r="AE19" s="97"/>
      <c r="AF19" s="99"/>
      <c r="AG19" s="93"/>
      <c r="AH19" s="128"/>
    </row>
    <row r="20" spans="2:34" s="79" customFormat="1" ht="18" customHeight="1">
      <c r="B20" s="80"/>
      <c r="C20" s="80"/>
      <c r="Z20" s="6"/>
      <c r="AA20" s="94">
        <v>7</v>
      </c>
      <c r="AB20" s="99"/>
      <c r="AC20" s="95"/>
      <c r="AD20" s="96" t="s">
        <v>61</v>
      </c>
      <c r="AE20" s="97"/>
      <c r="AF20" s="99"/>
      <c r="AG20" s="93"/>
      <c r="AH20" s="128"/>
    </row>
    <row r="21" spans="2:34" s="79" customFormat="1" ht="18" customHeight="1">
      <c r="B21" s="80"/>
      <c r="C21" s="80"/>
      <c r="Z21" s="6"/>
      <c r="AA21" s="94">
        <v>8</v>
      </c>
      <c r="AB21" s="99"/>
      <c r="AC21" s="95"/>
      <c r="AD21" s="96" t="s">
        <v>61</v>
      </c>
      <c r="AE21" s="97"/>
      <c r="AF21" s="99"/>
      <c r="AG21" s="93"/>
      <c r="AH21" s="128"/>
    </row>
    <row r="22" spans="2:34" s="79" customFormat="1" ht="18" customHeight="1">
      <c r="B22" s="80"/>
      <c r="C22" s="80"/>
      <c r="Z22" s="6"/>
      <c r="AA22" s="94">
        <v>9</v>
      </c>
      <c r="AB22" s="99"/>
      <c r="AC22" s="95"/>
      <c r="AD22" s="96" t="s">
        <v>61</v>
      </c>
      <c r="AE22" s="97"/>
      <c r="AF22" s="99"/>
      <c r="AG22" s="93"/>
      <c r="AH22" s="128"/>
    </row>
    <row r="23" spans="2:34" s="79" customFormat="1" ht="18" customHeight="1">
      <c r="B23" s="80"/>
      <c r="C23" s="80"/>
      <c r="Z23" s="6"/>
      <c r="AA23" s="94">
        <v>10</v>
      </c>
      <c r="AB23" s="99"/>
      <c r="AC23" s="95"/>
      <c r="AD23" s="96" t="s">
        <v>61</v>
      </c>
      <c r="AE23" s="97"/>
      <c r="AF23" s="99"/>
      <c r="AG23" s="93"/>
      <c r="AH23" s="128"/>
    </row>
    <row r="24" spans="2:34" s="79" customFormat="1" ht="18" customHeight="1">
      <c r="B24" s="80"/>
      <c r="C24" s="80"/>
      <c r="Z24" s="6"/>
    </row>
    <row r="25" spans="2:34" s="79" customFormat="1" ht="18" customHeight="1">
      <c r="B25" s="80"/>
      <c r="C25" s="80"/>
      <c r="Z25" s="6"/>
    </row>
    <row r="26" spans="2:34" s="79" customFormat="1" ht="18" customHeight="1">
      <c r="B26" s="80"/>
      <c r="C26" s="80"/>
      <c r="Z26" s="6"/>
    </row>
    <row r="27" spans="2:34" ht="18" customHeight="1"/>
    <row r="28" spans="2:34" ht="18" customHeight="1"/>
    <row r="29" spans="2:34" ht="18" customHeight="1"/>
    <row r="30" spans="2:34" ht="18" customHeight="1"/>
    <row r="31" spans="2:34" ht="18" customHeight="1"/>
    <row r="32" spans="2:34" ht="18" customHeight="1"/>
    <row r="33" ht="18" customHeight="1"/>
  </sheetData>
  <mergeCells count="61">
    <mergeCell ref="V15:V16"/>
    <mergeCell ref="W15:W16"/>
    <mergeCell ref="X15:X16"/>
    <mergeCell ref="Y15:Y16"/>
    <mergeCell ref="A15:A16"/>
    <mergeCell ref="Q15:Q16"/>
    <mergeCell ref="R15:R16"/>
    <mergeCell ref="S15:S16"/>
    <mergeCell ref="T15:T16"/>
    <mergeCell ref="U15:U16"/>
    <mergeCell ref="U13:U14"/>
    <mergeCell ref="V13:V14"/>
    <mergeCell ref="W13:W14"/>
    <mergeCell ref="X13:X14"/>
    <mergeCell ref="Y13:Y14"/>
    <mergeCell ref="AG13:AH13"/>
    <mergeCell ref="V11:V12"/>
    <mergeCell ref="W11:W12"/>
    <mergeCell ref="X11:X12"/>
    <mergeCell ref="Y11:Y12"/>
    <mergeCell ref="AC11:AE11"/>
    <mergeCell ref="A13:A14"/>
    <mergeCell ref="Q13:Q14"/>
    <mergeCell ref="R13:R14"/>
    <mergeCell ref="S13:S14"/>
    <mergeCell ref="T13:T14"/>
    <mergeCell ref="A11:A12"/>
    <mergeCell ref="Q11:Q12"/>
    <mergeCell ref="R11:R12"/>
    <mergeCell ref="S11:S12"/>
    <mergeCell ref="T11:T12"/>
    <mergeCell ref="U11:U12"/>
    <mergeCell ref="U9:U10"/>
    <mergeCell ref="V9:V10"/>
    <mergeCell ref="W9:W10"/>
    <mergeCell ref="X9:X10"/>
    <mergeCell ref="Y9:Y10"/>
    <mergeCell ref="AC9:AE9"/>
    <mergeCell ref="AC10:AE10"/>
    <mergeCell ref="W7:W8"/>
    <mergeCell ref="X7:X8"/>
    <mergeCell ref="Y7:Y8"/>
    <mergeCell ref="AC7:AE7"/>
    <mergeCell ref="AC8:AE8"/>
    <mergeCell ref="A9:A10"/>
    <mergeCell ref="Q9:Q10"/>
    <mergeCell ref="R9:R10"/>
    <mergeCell ref="S9:S10"/>
    <mergeCell ref="T9:T10"/>
    <mergeCell ref="Q7:Q8"/>
    <mergeCell ref="R7:R8"/>
    <mergeCell ref="S7:S8"/>
    <mergeCell ref="T7:T8"/>
    <mergeCell ref="U7:U8"/>
    <mergeCell ref="V7:V8"/>
    <mergeCell ref="B6:D6"/>
    <mergeCell ref="E6:G6"/>
    <mergeCell ref="H6:J6"/>
    <mergeCell ref="K6:M6"/>
    <mergeCell ref="N6:P6"/>
    <mergeCell ref="A7:A8"/>
  </mergeCells>
  <phoneticPr fontId="2"/>
  <printOptions horizontalCentered="1" verticalCentered="1"/>
  <pageMargins left="0.27559055118110237" right="0.31496062992125984" top="0.39370078740157483" bottom="0.47244094488188981" header="0.27559055118110237" footer="0.27559055118110237"/>
  <pageSetup paperSize="9" orientation="landscape" horizontalDpi="1200" verticalDpi="1200" r:id="rId1"/>
  <headerFooter alignWithMargins="0">
    <oddFooter>&amp;C&amp;P/&amp;N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70C0"/>
    <pageSetUpPr fitToPage="1"/>
  </sheetPr>
  <dimension ref="A1:AW62"/>
  <sheetViews>
    <sheetView showGridLines="0" zoomScale="90" zoomScaleNormal="90" zoomScaleSheetLayoutView="75" workbookViewId="0">
      <pane xSplit="1" ySplit="6" topLeftCell="B7" activePane="bottomRight" state="frozen"/>
      <selection activeCell="AD7" sqref="AD7:AE24"/>
      <selection pane="topRight" activeCell="AD7" sqref="AD7:AE24"/>
      <selection pane="bottomLeft" activeCell="AD7" sqref="AD7:AE24"/>
      <selection pane="bottomRight" activeCell="A23" sqref="A23:A24"/>
    </sheetView>
  </sheetViews>
  <sheetFormatPr defaultRowHeight="13.5"/>
  <cols>
    <col min="1" max="1" width="9.25" style="4" customWidth="1"/>
    <col min="2" max="28" width="2.625" style="4" customWidth="1"/>
    <col min="29" max="34" width="7.625" style="4" customWidth="1"/>
    <col min="35" max="35" width="8.625" style="4" hidden="1" customWidth="1"/>
    <col min="36" max="36" width="7.625" style="4" customWidth="1"/>
    <col min="37" max="37" width="8.625" style="4" customWidth="1"/>
    <col min="38" max="38" width="9" style="6"/>
    <col min="39" max="41" width="9" style="4"/>
    <col min="42" max="42" width="4.625" style="4" customWidth="1"/>
    <col min="43" max="43" width="22.625" style="4" customWidth="1"/>
    <col min="44" max="46" width="3.625" style="4" customWidth="1"/>
    <col min="47" max="47" width="22.625" style="4" customWidth="1"/>
    <col min="48" max="49" width="12.625" style="4" customWidth="1"/>
    <col min="50" max="232" width="9" style="4"/>
    <col min="233" max="233" width="9.25" style="4" customWidth="1"/>
    <col min="234" max="278" width="2.375" style="4" customWidth="1"/>
    <col min="279" max="279" width="5.625" style="4" customWidth="1"/>
    <col min="280" max="282" width="4.625" style="4" customWidth="1"/>
    <col min="283" max="285" width="0" style="4" hidden="1" customWidth="1"/>
    <col min="286" max="286" width="4.625" style="4" customWidth="1"/>
    <col min="287" max="289" width="0" style="4" hidden="1" customWidth="1"/>
    <col min="290" max="290" width="4.625" style="4" customWidth="1"/>
    <col min="291" max="291" width="0" style="4" hidden="1" customWidth="1"/>
    <col min="292" max="292" width="5.625" style="4" customWidth="1"/>
    <col min="293" max="293" width="8.625" style="4" customWidth="1"/>
    <col min="294" max="488" width="9" style="4"/>
    <col min="489" max="489" width="9.25" style="4" customWidth="1"/>
    <col min="490" max="534" width="2.375" style="4" customWidth="1"/>
    <col min="535" max="535" width="5.625" style="4" customWidth="1"/>
    <col min="536" max="538" width="4.625" style="4" customWidth="1"/>
    <col min="539" max="541" width="0" style="4" hidden="1" customWidth="1"/>
    <col min="542" max="542" width="4.625" style="4" customWidth="1"/>
    <col min="543" max="545" width="0" style="4" hidden="1" customWidth="1"/>
    <col min="546" max="546" width="4.625" style="4" customWidth="1"/>
    <col min="547" max="547" width="0" style="4" hidden="1" customWidth="1"/>
    <col min="548" max="548" width="5.625" style="4" customWidth="1"/>
    <col min="549" max="549" width="8.625" style="4" customWidth="1"/>
    <col min="550" max="744" width="9" style="4"/>
    <col min="745" max="745" width="9.25" style="4" customWidth="1"/>
    <col min="746" max="790" width="2.375" style="4" customWidth="1"/>
    <col min="791" max="791" width="5.625" style="4" customWidth="1"/>
    <col min="792" max="794" width="4.625" style="4" customWidth="1"/>
    <col min="795" max="797" width="0" style="4" hidden="1" customWidth="1"/>
    <col min="798" max="798" width="4.625" style="4" customWidth="1"/>
    <col min="799" max="801" width="0" style="4" hidden="1" customWidth="1"/>
    <col min="802" max="802" width="4.625" style="4" customWidth="1"/>
    <col min="803" max="803" width="0" style="4" hidden="1" customWidth="1"/>
    <col min="804" max="804" width="5.625" style="4" customWidth="1"/>
    <col min="805" max="805" width="8.625" style="4" customWidth="1"/>
    <col min="806" max="1000" width="9" style="4"/>
    <col min="1001" max="1001" width="9.25" style="4" customWidth="1"/>
    <col min="1002" max="1046" width="2.375" style="4" customWidth="1"/>
    <col min="1047" max="1047" width="5.625" style="4" customWidth="1"/>
    <col min="1048" max="1050" width="4.625" style="4" customWidth="1"/>
    <col min="1051" max="1053" width="0" style="4" hidden="1" customWidth="1"/>
    <col min="1054" max="1054" width="4.625" style="4" customWidth="1"/>
    <col min="1055" max="1057" width="0" style="4" hidden="1" customWidth="1"/>
    <col min="1058" max="1058" width="4.625" style="4" customWidth="1"/>
    <col min="1059" max="1059" width="0" style="4" hidden="1" customWidth="1"/>
    <col min="1060" max="1060" width="5.625" style="4" customWidth="1"/>
    <col min="1061" max="1061" width="8.625" style="4" customWidth="1"/>
    <col min="1062" max="1256" width="9" style="4"/>
    <col min="1257" max="1257" width="9.25" style="4" customWidth="1"/>
    <col min="1258" max="1302" width="2.375" style="4" customWidth="1"/>
    <col min="1303" max="1303" width="5.625" style="4" customWidth="1"/>
    <col min="1304" max="1306" width="4.625" style="4" customWidth="1"/>
    <col min="1307" max="1309" width="0" style="4" hidden="1" customWidth="1"/>
    <col min="1310" max="1310" width="4.625" style="4" customWidth="1"/>
    <col min="1311" max="1313" width="0" style="4" hidden="1" customWidth="1"/>
    <col min="1314" max="1314" width="4.625" style="4" customWidth="1"/>
    <col min="1315" max="1315" width="0" style="4" hidden="1" customWidth="1"/>
    <col min="1316" max="1316" width="5.625" style="4" customWidth="1"/>
    <col min="1317" max="1317" width="8.625" style="4" customWidth="1"/>
    <col min="1318" max="1512" width="9" style="4"/>
    <col min="1513" max="1513" width="9.25" style="4" customWidth="1"/>
    <col min="1514" max="1558" width="2.375" style="4" customWidth="1"/>
    <col min="1559" max="1559" width="5.625" style="4" customWidth="1"/>
    <col min="1560" max="1562" width="4.625" style="4" customWidth="1"/>
    <col min="1563" max="1565" width="0" style="4" hidden="1" customWidth="1"/>
    <col min="1566" max="1566" width="4.625" style="4" customWidth="1"/>
    <col min="1567" max="1569" width="0" style="4" hidden="1" customWidth="1"/>
    <col min="1570" max="1570" width="4.625" style="4" customWidth="1"/>
    <col min="1571" max="1571" width="0" style="4" hidden="1" customWidth="1"/>
    <col min="1572" max="1572" width="5.625" style="4" customWidth="1"/>
    <col min="1573" max="1573" width="8.625" style="4" customWidth="1"/>
    <col min="1574" max="1768" width="9" style="4"/>
    <col min="1769" max="1769" width="9.25" style="4" customWidth="1"/>
    <col min="1770" max="1814" width="2.375" style="4" customWidth="1"/>
    <col min="1815" max="1815" width="5.625" style="4" customWidth="1"/>
    <col min="1816" max="1818" width="4.625" style="4" customWidth="1"/>
    <col min="1819" max="1821" width="0" style="4" hidden="1" customWidth="1"/>
    <col min="1822" max="1822" width="4.625" style="4" customWidth="1"/>
    <col min="1823" max="1825" width="0" style="4" hidden="1" customWidth="1"/>
    <col min="1826" max="1826" width="4.625" style="4" customWidth="1"/>
    <col min="1827" max="1827" width="0" style="4" hidden="1" customWidth="1"/>
    <col min="1828" max="1828" width="5.625" style="4" customWidth="1"/>
    <col min="1829" max="1829" width="8.625" style="4" customWidth="1"/>
    <col min="1830" max="2024" width="9" style="4"/>
    <col min="2025" max="2025" width="9.25" style="4" customWidth="1"/>
    <col min="2026" max="2070" width="2.375" style="4" customWidth="1"/>
    <col min="2071" max="2071" width="5.625" style="4" customWidth="1"/>
    <col min="2072" max="2074" width="4.625" style="4" customWidth="1"/>
    <col min="2075" max="2077" width="0" style="4" hidden="1" customWidth="1"/>
    <col min="2078" max="2078" width="4.625" style="4" customWidth="1"/>
    <col min="2079" max="2081" width="0" style="4" hidden="1" customWidth="1"/>
    <col min="2082" max="2082" width="4.625" style="4" customWidth="1"/>
    <col min="2083" max="2083" width="0" style="4" hidden="1" customWidth="1"/>
    <col min="2084" max="2084" width="5.625" style="4" customWidth="1"/>
    <col min="2085" max="2085" width="8.625" style="4" customWidth="1"/>
    <col min="2086" max="2280" width="9" style="4"/>
    <col min="2281" max="2281" width="9.25" style="4" customWidth="1"/>
    <col min="2282" max="2326" width="2.375" style="4" customWidth="1"/>
    <col min="2327" max="2327" width="5.625" style="4" customWidth="1"/>
    <col min="2328" max="2330" width="4.625" style="4" customWidth="1"/>
    <col min="2331" max="2333" width="0" style="4" hidden="1" customWidth="1"/>
    <col min="2334" max="2334" width="4.625" style="4" customWidth="1"/>
    <col min="2335" max="2337" width="0" style="4" hidden="1" customWidth="1"/>
    <col min="2338" max="2338" width="4.625" style="4" customWidth="1"/>
    <col min="2339" max="2339" width="0" style="4" hidden="1" customWidth="1"/>
    <col min="2340" max="2340" width="5.625" style="4" customWidth="1"/>
    <col min="2341" max="2341" width="8.625" style="4" customWidth="1"/>
    <col min="2342" max="2536" width="9" style="4"/>
    <col min="2537" max="2537" width="9.25" style="4" customWidth="1"/>
    <col min="2538" max="2582" width="2.375" style="4" customWidth="1"/>
    <col min="2583" max="2583" width="5.625" style="4" customWidth="1"/>
    <col min="2584" max="2586" width="4.625" style="4" customWidth="1"/>
    <col min="2587" max="2589" width="0" style="4" hidden="1" customWidth="1"/>
    <col min="2590" max="2590" width="4.625" style="4" customWidth="1"/>
    <col min="2591" max="2593" width="0" style="4" hidden="1" customWidth="1"/>
    <col min="2594" max="2594" width="4.625" style="4" customWidth="1"/>
    <col min="2595" max="2595" width="0" style="4" hidden="1" customWidth="1"/>
    <col min="2596" max="2596" width="5.625" style="4" customWidth="1"/>
    <col min="2597" max="2597" width="8.625" style="4" customWidth="1"/>
    <col min="2598" max="2792" width="9" style="4"/>
    <col min="2793" max="2793" width="9.25" style="4" customWidth="1"/>
    <col min="2794" max="2838" width="2.375" style="4" customWidth="1"/>
    <col min="2839" max="2839" width="5.625" style="4" customWidth="1"/>
    <col min="2840" max="2842" width="4.625" style="4" customWidth="1"/>
    <col min="2843" max="2845" width="0" style="4" hidden="1" customWidth="1"/>
    <col min="2846" max="2846" width="4.625" style="4" customWidth="1"/>
    <col min="2847" max="2849" width="0" style="4" hidden="1" customWidth="1"/>
    <col min="2850" max="2850" width="4.625" style="4" customWidth="1"/>
    <col min="2851" max="2851" width="0" style="4" hidden="1" customWidth="1"/>
    <col min="2852" max="2852" width="5.625" style="4" customWidth="1"/>
    <col min="2853" max="2853" width="8.625" style="4" customWidth="1"/>
    <col min="2854" max="3048" width="9" style="4"/>
    <col min="3049" max="3049" width="9.25" style="4" customWidth="1"/>
    <col min="3050" max="3094" width="2.375" style="4" customWidth="1"/>
    <col min="3095" max="3095" width="5.625" style="4" customWidth="1"/>
    <col min="3096" max="3098" width="4.625" style="4" customWidth="1"/>
    <col min="3099" max="3101" width="0" style="4" hidden="1" customWidth="1"/>
    <col min="3102" max="3102" width="4.625" style="4" customWidth="1"/>
    <col min="3103" max="3105" width="0" style="4" hidden="1" customWidth="1"/>
    <col min="3106" max="3106" width="4.625" style="4" customWidth="1"/>
    <col min="3107" max="3107" width="0" style="4" hidden="1" customWidth="1"/>
    <col min="3108" max="3108" width="5.625" style="4" customWidth="1"/>
    <col min="3109" max="3109" width="8.625" style="4" customWidth="1"/>
    <col min="3110" max="3304" width="9" style="4"/>
    <col min="3305" max="3305" width="9.25" style="4" customWidth="1"/>
    <col min="3306" max="3350" width="2.375" style="4" customWidth="1"/>
    <col min="3351" max="3351" width="5.625" style="4" customWidth="1"/>
    <col min="3352" max="3354" width="4.625" style="4" customWidth="1"/>
    <col min="3355" max="3357" width="0" style="4" hidden="1" customWidth="1"/>
    <col min="3358" max="3358" width="4.625" style="4" customWidth="1"/>
    <col min="3359" max="3361" width="0" style="4" hidden="1" customWidth="1"/>
    <col min="3362" max="3362" width="4.625" style="4" customWidth="1"/>
    <col min="3363" max="3363" width="0" style="4" hidden="1" customWidth="1"/>
    <col min="3364" max="3364" width="5.625" style="4" customWidth="1"/>
    <col min="3365" max="3365" width="8.625" style="4" customWidth="1"/>
    <col min="3366" max="3560" width="9" style="4"/>
    <col min="3561" max="3561" width="9.25" style="4" customWidth="1"/>
    <col min="3562" max="3606" width="2.375" style="4" customWidth="1"/>
    <col min="3607" max="3607" width="5.625" style="4" customWidth="1"/>
    <col min="3608" max="3610" width="4.625" style="4" customWidth="1"/>
    <col min="3611" max="3613" width="0" style="4" hidden="1" customWidth="1"/>
    <col min="3614" max="3614" width="4.625" style="4" customWidth="1"/>
    <col min="3615" max="3617" width="0" style="4" hidden="1" customWidth="1"/>
    <col min="3618" max="3618" width="4.625" style="4" customWidth="1"/>
    <col min="3619" max="3619" width="0" style="4" hidden="1" customWidth="1"/>
    <col min="3620" max="3620" width="5.625" style="4" customWidth="1"/>
    <col min="3621" max="3621" width="8.625" style="4" customWidth="1"/>
    <col min="3622" max="3816" width="9" style="4"/>
    <col min="3817" max="3817" width="9.25" style="4" customWidth="1"/>
    <col min="3818" max="3862" width="2.375" style="4" customWidth="1"/>
    <col min="3863" max="3863" width="5.625" style="4" customWidth="1"/>
    <col min="3864" max="3866" width="4.625" style="4" customWidth="1"/>
    <col min="3867" max="3869" width="0" style="4" hidden="1" customWidth="1"/>
    <col min="3870" max="3870" width="4.625" style="4" customWidth="1"/>
    <col min="3871" max="3873" width="0" style="4" hidden="1" customWidth="1"/>
    <col min="3874" max="3874" width="4.625" style="4" customWidth="1"/>
    <col min="3875" max="3875" width="0" style="4" hidden="1" customWidth="1"/>
    <col min="3876" max="3876" width="5.625" style="4" customWidth="1"/>
    <col min="3877" max="3877" width="8.625" style="4" customWidth="1"/>
    <col min="3878" max="4072" width="9" style="4"/>
    <col min="4073" max="4073" width="9.25" style="4" customWidth="1"/>
    <col min="4074" max="4118" width="2.375" style="4" customWidth="1"/>
    <col min="4119" max="4119" width="5.625" style="4" customWidth="1"/>
    <col min="4120" max="4122" width="4.625" style="4" customWidth="1"/>
    <col min="4123" max="4125" width="0" style="4" hidden="1" customWidth="1"/>
    <col min="4126" max="4126" width="4.625" style="4" customWidth="1"/>
    <col min="4127" max="4129" width="0" style="4" hidden="1" customWidth="1"/>
    <col min="4130" max="4130" width="4.625" style="4" customWidth="1"/>
    <col min="4131" max="4131" width="0" style="4" hidden="1" customWidth="1"/>
    <col min="4132" max="4132" width="5.625" style="4" customWidth="1"/>
    <col min="4133" max="4133" width="8.625" style="4" customWidth="1"/>
    <col min="4134" max="4328" width="9" style="4"/>
    <col min="4329" max="4329" width="9.25" style="4" customWidth="1"/>
    <col min="4330" max="4374" width="2.375" style="4" customWidth="1"/>
    <col min="4375" max="4375" width="5.625" style="4" customWidth="1"/>
    <col min="4376" max="4378" width="4.625" style="4" customWidth="1"/>
    <col min="4379" max="4381" width="0" style="4" hidden="1" customWidth="1"/>
    <col min="4382" max="4382" width="4.625" style="4" customWidth="1"/>
    <col min="4383" max="4385" width="0" style="4" hidden="1" customWidth="1"/>
    <col min="4386" max="4386" width="4.625" style="4" customWidth="1"/>
    <col min="4387" max="4387" width="0" style="4" hidden="1" customWidth="1"/>
    <col min="4388" max="4388" width="5.625" style="4" customWidth="1"/>
    <col min="4389" max="4389" width="8.625" style="4" customWidth="1"/>
    <col min="4390" max="4584" width="9" style="4"/>
    <col min="4585" max="4585" width="9.25" style="4" customWidth="1"/>
    <col min="4586" max="4630" width="2.375" style="4" customWidth="1"/>
    <col min="4631" max="4631" width="5.625" style="4" customWidth="1"/>
    <col min="4632" max="4634" width="4.625" style="4" customWidth="1"/>
    <col min="4635" max="4637" width="0" style="4" hidden="1" customWidth="1"/>
    <col min="4638" max="4638" width="4.625" style="4" customWidth="1"/>
    <col min="4639" max="4641" width="0" style="4" hidden="1" customWidth="1"/>
    <col min="4642" max="4642" width="4.625" style="4" customWidth="1"/>
    <col min="4643" max="4643" width="0" style="4" hidden="1" customWidth="1"/>
    <col min="4644" max="4644" width="5.625" style="4" customWidth="1"/>
    <col min="4645" max="4645" width="8.625" style="4" customWidth="1"/>
    <col min="4646" max="4840" width="9" style="4"/>
    <col min="4841" max="4841" width="9.25" style="4" customWidth="1"/>
    <col min="4842" max="4886" width="2.375" style="4" customWidth="1"/>
    <col min="4887" max="4887" width="5.625" style="4" customWidth="1"/>
    <col min="4888" max="4890" width="4.625" style="4" customWidth="1"/>
    <col min="4891" max="4893" width="0" style="4" hidden="1" customWidth="1"/>
    <col min="4894" max="4894" width="4.625" style="4" customWidth="1"/>
    <col min="4895" max="4897" width="0" style="4" hidden="1" customWidth="1"/>
    <col min="4898" max="4898" width="4.625" style="4" customWidth="1"/>
    <col min="4899" max="4899" width="0" style="4" hidden="1" customWidth="1"/>
    <col min="4900" max="4900" width="5.625" style="4" customWidth="1"/>
    <col min="4901" max="4901" width="8.625" style="4" customWidth="1"/>
    <col min="4902" max="5096" width="9" style="4"/>
    <col min="5097" max="5097" width="9.25" style="4" customWidth="1"/>
    <col min="5098" max="5142" width="2.375" style="4" customWidth="1"/>
    <col min="5143" max="5143" width="5.625" style="4" customWidth="1"/>
    <col min="5144" max="5146" width="4.625" style="4" customWidth="1"/>
    <col min="5147" max="5149" width="0" style="4" hidden="1" customWidth="1"/>
    <col min="5150" max="5150" width="4.625" style="4" customWidth="1"/>
    <col min="5151" max="5153" width="0" style="4" hidden="1" customWidth="1"/>
    <col min="5154" max="5154" width="4.625" style="4" customWidth="1"/>
    <col min="5155" max="5155" width="0" style="4" hidden="1" customWidth="1"/>
    <col min="5156" max="5156" width="5.625" style="4" customWidth="1"/>
    <col min="5157" max="5157" width="8.625" style="4" customWidth="1"/>
    <col min="5158" max="5352" width="9" style="4"/>
    <col min="5353" max="5353" width="9.25" style="4" customWidth="1"/>
    <col min="5354" max="5398" width="2.375" style="4" customWidth="1"/>
    <col min="5399" max="5399" width="5.625" style="4" customWidth="1"/>
    <col min="5400" max="5402" width="4.625" style="4" customWidth="1"/>
    <col min="5403" max="5405" width="0" style="4" hidden="1" customWidth="1"/>
    <col min="5406" max="5406" width="4.625" style="4" customWidth="1"/>
    <col min="5407" max="5409" width="0" style="4" hidden="1" customWidth="1"/>
    <col min="5410" max="5410" width="4.625" style="4" customWidth="1"/>
    <col min="5411" max="5411" width="0" style="4" hidden="1" customWidth="1"/>
    <col min="5412" max="5412" width="5.625" style="4" customWidth="1"/>
    <col min="5413" max="5413" width="8.625" style="4" customWidth="1"/>
    <col min="5414" max="5608" width="9" style="4"/>
    <col min="5609" max="5609" width="9.25" style="4" customWidth="1"/>
    <col min="5610" max="5654" width="2.375" style="4" customWidth="1"/>
    <col min="5655" max="5655" width="5.625" style="4" customWidth="1"/>
    <col min="5656" max="5658" width="4.625" style="4" customWidth="1"/>
    <col min="5659" max="5661" width="0" style="4" hidden="1" customWidth="1"/>
    <col min="5662" max="5662" width="4.625" style="4" customWidth="1"/>
    <col min="5663" max="5665" width="0" style="4" hidden="1" customWidth="1"/>
    <col min="5666" max="5666" width="4.625" style="4" customWidth="1"/>
    <col min="5667" max="5667" width="0" style="4" hidden="1" customWidth="1"/>
    <col min="5668" max="5668" width="5.625" style="4" customWidth="1"/>
    <col min="5669" max="5669" width="8.625" style="4" customWidth="1"/>
    <col min="5670" max="5864" width="9" style="4"/>
    <col min="5865" max="5865" width="9.25" style="4" customWidth="1"/>
    <col min="5866" max="5910" width="2.375" style="4" customWidth="1"/>
    <col min="5911" max="5911" width="5.625" style="4" customWidth="1"/>
    <col min="5912" max="5914" width="4.625" style="4" customWidth="1"/>
    <col min="5915" max="5917" width="0" style="4" hidden="1" customWidth="1"/>
    <col min="5918" max="5918" width="4.625" style="4" customWidth="1"/>
    <col min="5919" max="5921" width="0" style="4" hidden="1" customWidth="1"/>
    <col min="5922" max="5922" width="4.625" style="4" customWidth="1"/>
    <col min="5923" max="5923" width="0" style="4" hidden="1" customWidth="1"/>
    <col min="5924" max="5924" width="5.625" style="4" customWidth="1"/>
    <col min="5925" max="5925" width="8.625" style="4" customWidth="1"/>
    <col min="5926" max="6120" width="9" style="4"/>
    <col min="6121" max="6121" width="9.25" style="4" customWidth="1"/>
    <col min="6122" max="6166" width="2.375" style="4" customWidth="1"/>
    <col min="6167" max="6167" width="5.625" style="4" customWidth="1"/>
    <col min="6168" max="6170" width="4.625" style="4" customWidth="1"/>
    <col min="6171" max="6173" width="0" style="4" hidden="1" customWidth="1"/>
    <col min="6174" max="6174" width="4.625" style="4" customWidth="1"/>
    <col min="6175" max="6177" width="0" style="4" hidden="1" customWidth="1"/>
    <col min="6178" max="6178" width="4.625" style="4" customWidth="1"/>
    <col min="6179" max="6179" width="0" style="4" hidden="1" customWidth="1"/>
    <col min="6180" max="6180" width="5.625" style="4" customWidth="1"/>
    <col min="6181" max="6181" width="8.625" style="4" customWidth="1"/>
    <col min="6182" max="6376" width="9" style="4"/>
    <col min="6377" max="6377" width="9.25" style="4" customWidth="1"/>
    <col min="6378" max="6422" width="2.375" style="4" customWidth="1"/>
    <col min="6423" max="6423" width="5.625" style="4" customWidth="1"/>
    <col min="6424" max="6426" width="4.625" style="4" customWidth="1"/>
    <col min="6427" max="6429" width="0" style="4" hidden="1" customWidth="1"/>
    <col min="6430" max="6430" width="4.625" style="4" customWidth="1"/>
    <col min="6431" max="6433" width="0" style="4" hidden="1" customWidth="1"/>
    <col min="6434" max="6434" width="4.625" style="4" customWidth="1"/>
    <col min="6435" max="6435" width="0" style="4" hidden="1" customWidth="1"/>
    <col min="6436" max="6436" width="5.625" style="4" customWidth="1"/>
    <col min="6437" max="6437" width="8.625" style="4" customWidth="1"/>
    <col min="6438" max="6632" width="9" style="4"/>
    <col min="6633" max="6633" width="9.25" style="4" customWidth="1"/>
    <col min="6634" max="6678" width="2.375" style="4" customWidth="1"/>
    <col min="6679" max="6679" width="5.625" style="4" customWidth="1"/>
    <col min="6680" max="6682" width="4.625" style="4" customWidth="1"/>
    <col min="6683" max="6685" width="0" style="4" hidden="1" customWidth="1"/>
    <col min="6686" max="6686" width="4.625" style="4" customWidth="1"/>
    <col min="6687" max="6689" width="0" style="4" hidden="1" customWidth="1"/>
    <col min="6690" max="6690" width="4.625" style="4" customWidth="1"/>
    <col min="6691" max="6691" width="0" style="4" hidden="1" customWidth="1"/>
    <col min="6692" max="6692" width="5.625" style="4" customWidth="1"/>
    <col min="6693" max="6693" width="8.625" style="4" customWidth="1"/>
    <col min="6694" max="6888" width="9" style="4"/>
    <col min="6889" max="6889" width="9.25" style="4" customWidth="1"/>
    <col min="6890" max="6934" width="2.375" style="4" customWidth="1"/>
    <col min="6935" max="6935" width="5.625" style="4" customWidth="1"/>
    <col min="6936" max="6938" width="4.625" style="4" customWidth="1"/>
    <col min="6939" max="6941" width="0" style="4" hidden="1" customWidth="1"/>
    <col min="6942" max="6942" width="4.625" style="4" customWidth="1"/>
    <col min="6943" max="6945" width="0" style="4" hidden="1" customWidth="1"/>
    <col min="6946" max="6946" width="4.625" style="4" customWidth="1"/>
    <col min="6947" max="6947" width="0" style="4" hidden="1" customWidth="1"/>
    <col min="6948" max="6948" width="5.625" style="4" customWidth="1"/>
    <col min="6949" max="6949" width="8.625" style="4" customWidth="1"/>
    <col min="6950" max="7144" width="9" style="4"/>
    <col min="7145" max="7145" width="9.25" style="4" customWidth="1"/>
    <col min="7146" max="7190" width="2.375" style="4" customWidth="1"/>
    <col min="7191" max="7191" width="5.625" style="4" customWidth="1"/>
    <col min="7192" max="7194" width="4.625" style="4" customWidth="1"/>
    <col min="7195" max="7197" width="0" style="4" hidden="1" customWidth="1"/>
    <col min="7198" max="7198" width="4.625" style="4" customWidth="1"/>
    <col min="7199" max="7201" width="0" style="4" hidden="1" customWidth="1"/>
    <col min="7202" max="7202" width="4.625" style="4" customWidth="1"/>
    <col min="7203" max="7203" width="0" style="4" hidden="1" customWidth="1"/>
    <col min="7204" max="7204" width="5.625" style="4" customWidth="1"/>
    <col min="7205" max="7205" width="8.625" style="4" customWidth="1"/>
    <col min="7206" max="7400" width="9" style="4"/>
    <col min="7401" max="7401" width="9.25" style="4" customWidth="1"/>
    <col min="7402" max="7446" width="2.375" style="4" customWidth="1"/>
    <col min="7447" max="7447" width="5.625" style="4" customWidth="1"/>
    <col min="7448" max="7450" width="4.625" style="4" customWidth="1"/>
    <col min="7451" max="7453" width="0" style="4" hidden="1" customWidth="1"/>
    <col min="7454" max="7454" width="4.625" style="4" customWidth="1"/>
    <col min="7455" max="7457" width="0" style="4" hidden="1" customWidth="1"/>
    <col min="7458" max="7458" width="4.625" style="4" customWidth="1"/>
    <col min="7459" max="7459" width="0" style="4" hidden="1" customWidth="1"/>
    <col min="7460" max="7460" width="5.625" style="4" customWidth="1"/>
    <col min="7461" max="7461" width="8.625" style="4" customWidth="1"/>
    <col min="7462" max="7656" width="9" style="4"/>
    <col min="7657" max="7657" width="9.25" style="4" customWidth="1"/>
    <col min="7658" max="7702" width="2.375" style="4" customWidth="1"/>
    <col min="7703" max="7703" width="5.625" style="4" customWidth="1"/>
    <col min="7704" max="7706" width="4.625" style="4" customWidth="1"/>
    <col min="7707" max="7709" width="0" style="4" hidden="1" customWidth="1"/>
    <col min="7710" max="7710" width="4.625" style="4" customWidth="1"/>
    <col min="7711" max="7713" width="0" style="4" hidden="1" customWidth="1"/>
    <col min="7714" max="7714" width="4.625" style="4" customWidth="1"/>
    <col min="7715" max="7715" width="0" style="4" hidden="1" customWidth="1"/>
    <col min="7716" max="7716" width="5.625" style="4" customWidth="1"/>
    <col min="7717" max="7717" width="8.625" style="4" customWidth="1"/>
    <col min="7718" max="7912" width="9" style="4"/>
    <col min="7913" max="7913" width="9.25" style="4" customWidth="1"/>
    <col min="7914" max="7958" width="2.375" style="4" customWidth="1"/>
    <col min="7959" max="7959" width="5.625" style="4" customWidth="1"/>
    <col min="7960" max="7962" width="4.625" style="4" customWidth="1"/>
    <col min="7963" max="7965" width="0" style="4" hidden="1" customWidth="1"/>
    <col min="7966" max="7966" width="4.625" style="4" customWidth="1"/>
    <col min="7967" max="7969" width="0" style="4" hidden="1" customWidth="1"/>
    <col min="7970" max="7970" width="4.625" style="4" customWidth="1"/>
    <col min="7971" max="7971" width="0" style="4" hidden="1" customWidth="1"/>
    <col min="7972" max="7972" width="5.625" style="4" customWidth="1"/>
    <col min="7973" max="7973" width="8.625" style="4" customWidth="1"/>
    <col min="7974" max="8168" width="9" style="4"/>
    <col min="8169" max="8169" width="9.25" style="4" customWidth="1"/>
    <col min="8170" max="8214" width="2.375" style="4" customWidth="1"/>
    <col min="8215" max="8215" width="5.625" style="4" customWidth="1"/>
    <col min="8216" max="8218" width="4.625" style="4" customWidth="1"/>
    <col min="8219" max="8221" width="0" style="4" hidden="1" customWidth="1"/>
    <col min="8222" max="8222" width="4.625" style="4" customWidth="1"/>
    <col min="8223" max="8225" width="0" style="4" hidden="1" customWidth="1"/>
    <col min="8226" max="8226" width="4.625" style="4" customWidth="1"/>
    <col min="8227" max="8227" width="0" style="4" hidden="1" customWidth="1"/>
    <col min="8228" max="8228" width="5.625" style="4" customWidth="1"/>
    <col min="8229" max="8229" width="8.625" style="4" customWidth="1"/>
    <col min="8230" max="8424" width="9" style="4"/>
    <col min="8425" max="8425" width="9.25" style="4" customWidth="1"/>
    <col min="8426" max="8470" width="2.375" style="4" customWidth="1"/>
    <col min="8471" max="8471" width="5.625" style="4" customWidth="1"/>
    <col min="8472" max="8474" width="4.625" style="4" customWidth="1"/>
    <col min="8475" max="8477" width="0" style="4" hidden="1" customWidth="1"/>
    <col min="8478" max="8478" width="4.625" style="4" customWidth="1"/>
    <col min="8479" max="8481" width="0" style="4" hidden="1" customWidth="1"/>
    <col min="8482" max="8482" width="4.625" style="4" customWidth="1"/>
    <col min="8483" max="8483" width="0" style="4" hidden="1" customWidth="1"/>
    <col min="8484" max="8484" width="5.625" style="4" customWidth="1"/>
    <col min="8485" max="8485" width="8.625" style="4" customWidth="1"/>
    <col min="8486" max="8680" width="9" style="4"/>
    <col min="8681" max="8681" width="9.25" style="4" customWidth="1"/>
    <col min="8682" max="8726" width="2.375" style="4" customWidth="1"/>
    <col min="8727" max="8727" width="5.625" style="4" customWidth="1"/>
    <col min="8728" max="8730" width="4.625" style="4" customWidth="1"/>
    <col min="8731" max="8733" width="0" style="4" hidden="1" customWidth="1"/>
    <col min="8734" max="8734" width="4.625" style="4" customWidth="1"/>
    <col min="8735" max="8737" width="0" style="4" hidden="1" customWidth="1"/>
    <col min="8738" max="8738" width="4.625" style="4" customWidth="1"/>
    <col min="8739" max="8739" width="0" style="4" hidden="1" customWidth="1"/>
    <col min="8740" max="8740" width="5.625" style="4" customWidth="1"/>
    <col min="8741" max="8741" width="8.625" style="4" customWidth="1"/>
    <col min="8742" max="8936" width="9" style="4"/>
    <col min="8937" max="8937" width="9.25" style="4" customWidth="1"/>
    <col min="8938" max="8982" width="2.375" style="4" customWidth="1"/>
    <col min="8983" max="8983" width="5.625" style="4" customWidth="1"/>
    <col min="8984" max="8986" width="4.625" style="4" customWidth="1"/>
    <col min="8987" max="8989" width="0" style="4" hidden="1" customWidth="1"/>
    <col min="8990" max="8990" width="4.625" style="4" customWidth="1"/>
    <col min="8991" max="8993" width="0" style="4" hidden="1" customWidth="1"/>
    <col min="8994" max="8994" width="4.625" style="4" customWidth="1"/>
    <col min="8995" max="8995" width="0" style="4" hidden="1" customWidth="1"/>
    <col min="8996" max="8996" width="5.625" style="4" customWidth="1"/>
    <col min="8997" max="8997" width="8.625" style="4" customWidth="1"/>
    <col min="8998" max="9192" width="9" style="4"/>
    <col min="9193" max="9193" width="9.25" style="4" customWidth="1"/>
    <col min="9194" max="9238" width="2.375" style="4" customWidth="1"/>
    <col min="9239" max="9239" width="5.625" style="4" customWidth="1"/>
    <col min="9240" max="9242" width="4.625" style="4" customWidth="1"/>
    <col min="9243" max="9245" width="0" style="4" hidden="1" customWidth="1"/>
    <col min="9246" max="9246" width="4.625" style="4" customWidth="1"/>
    <col min="9247" max="9249" width="0" style="4" hidden="1" customWidth="1"/>
    <col min="9250" max="9250" width="4.625" style="4" customWidth="1"/>
    <col min="9251" max="9251" width="0" style="4" hidden="1" customWidth="1"/>
    <col min="9252" max="9252" width="5.625" style="4" customWidth="1"/>
    <col min="9253" max="9253" width="8.625" style="4" customWidth="1"/>
    <col min="9254" max="9448" width="9" style="4"/>
    <col min="9449" max="9449" width="9.25" style="4" customWidth="1"/>
    <col min="9450" max="9494" width="2.375" style="4" customWidth="1"/>
    <col min="9495" max="9495" width="5.625" style="4" customWidth="1"/>
    <col min="9496" max="9498" width="4.625" style="4" customWidth="1"/>
    <col min="9499" max="9501" width="0" style="4" hidden="1" customWidth="1"/>
    <col min="9502" max="9502" width="4.625" style="4" customWidth="1"/>
    <col min="9503" max="9505" width="0" style="4" hidden="1" customWidth="1"/>
    <col min="9506" max="9506" width="4.625" style="4" customWidth="1"/>
    <col min="9507" max="9507" width="0" style="4" hidden="1" customWidth="1"/>
    <col min="9508" max="9508" width="5.625" style="4" customWidth="1"/>
    <col min="9509" max="9509" width="8.625" style="4" customWidth="1"/>
    <col min="9510" max="9704" width="9" style="4"/>
    <col min="9705" max="9705" width="9.25" style="4" customWidth="1"/>
    <col min="9706" max="9750" width="2.375" style="4" customWidth="1"/>
    <col min="9751" max="9751" width="5.625" style="4" customWidth="1"/>
    <col min="9752" max="9754" width="4.625" style="4" customWidth="1"/>
    <col min="9755" max="9757" width="0" style="4" hidden="1" customWidth="1"/>
    <col min="9758" max="9758" width="4.625" style="4" customWidth="1"/>
    <col min="9759" max="9761" width="0" style="4" hidden="1" customWidth="1"/>
    <col min="9762" max="9762" width="4.625" style="4" customWidth="1"/>
    <col min="9763" max="9763" width="0" style="4" hidden="1" customWidth="1"/>
    <col min="9764" max="9764" width="5.625" style="4" customWidth="1"/>
    <col min="9765" max="9765" width="8.625" style="4" customWidth="1"/>
    <col min="9766" max="9960" width="9" style="4"/>
    <col min="9961" max="9961" width="9.25" style="4" customWidth="1"/>
    <col min="9962" max="10006" width="2.375" style="4" customWidth="1"/>
    <col min="10007" max="10007" width="5.625" style="4" customWidth="1"/>
    <col min="10008" max="10010" width="4.625" style="4" customWidth="1"/>
    <col min="10011" max="10013" width="0" style="4" hidden="1" customWidth="1"/>
    <col min="10014" max="10014" width="4.625" style="4" customWidth="1"/>
    <col min="10015" max="10017" width="0" style="4" hidden="1" customWidth="1"/>
    <col min="10018" max="10018" width="4.625" style="4" customWidth="1"/>
    <col min="10019" max="10019" width="0" style="4" hidden="1" customWidth="1"/>
    <col min="10020" max="10020" width="5.625" style="4" customWidth="1"/>
    <col min="10021" max="10021" width="8.625" style="4" customWidth="1"/>
    <col min="10022" max="10216" width="9" style="4"/>
    <col min="10217" max="10217" width="9.25" style="4" customWidth="1"/>
    <col min="10218" max="10262" width="2.375" style="4" customWidth="1"/>
    <col min="10263" max="10263" width="5.625" style="4" customWidth="1"/>
    <col min="10264" max="10266" width="4.625" style="4" customWidth="1"/>
    <col min="10267" max="10269" width="0" style="4" hidden="1" customWidth="1"/>
    <col min="10270" max="10270" width="4.625" style="4" customWidth="1"/>
    <col min="10271" max="10273" width="0" style="4" hidden="1" customWidth="1"/>
    <col min="10274" max="10274" width="4.625" style="4" customWidth="1"/>
    <col min="10275" max="10275" width="0" style="4" hidden="1" customWidth="1"/>
    <col min="10276" max="10276" width="5.625" style="4" customWidth="1"/>
    <col min="10277" max="10277" width="8.625" style="4" customWidth="1"/>
    <col min="10278" max="10472" width="9" style="4"/>
    <col min="10473" max="10473" width="9.25" style="4" customWidth="1"/>
    <col min="10474" max="10518" width="2.375" style="4" customWidth="1"/>
    <col min="10519" max="10519" width="5.625" style="4" customWidth="1"/>
    <col min="10520" max="10522" width="4.625" style="4" customWidth="1"/>
    <col min="10523" max="10525" width="0" style="4" hidden="1" customWidth="1"/>
    <col min="10526" max="10526" width="4.625" style="4" customWidth="1"/>
    <col min="10527" max="10529" width="0" style="4" hidden="1" customWidth="1"/>
    <col min="10530" max="10530" width="4.625" style="4" customWidth="1"/>
    <col min="10531" max="10531" width="0" style="4" hidden="1" customWidth="1"/>
    <col min="10532" max="10532" width="5.625" style="4" customWidth="1"/>
    <col min="10533" max="10533" width="8.625" style="4" customWidth="1"/>
    <col min="10534" max="10728" width="9" style="4"/>
    <col min="10729" max="10729" width="9.25" style="4" customWidth="1"/>
    <col min="10730" max="10774" width="2.375" style="4" customWidth="1"/>
    <col min="10775" max="10775" width="5.625" style="4" customWidth="1"/>
    <col min="10776" max="10778" width="4.625" style="4" customWidth="1"/>
    <col min="10779" max="10781" width="0" style="4" hidden="1" customWidth="1"/>
    <col min="10782" max="10782" width="4.625" style="4" customWidth="1"/>
    <col min="10783" max="10785" width="0" style="4" hidden="1" customWidth="1"/>
    <col min="10786" max="10786" width="4.625" style="4" customWidth="1"/>
    <col min="10787" max="10787" width="0" style="4" hidden="1" customWidth="1"/>
    <col min="10788" max="10788" width="5.625" style="4" customWidth="1"/>
    <col min="10789" max="10789" width="8.625" style="4" customWidth="1"/>
    <col min="10790" max="10984" width="9" style="4"/>
    <col min="10985" max="10985" width="9.25" style="4" customWidth="1"/>
    <col min="10986" max="11030" width="2.375" style="4" customWidth="1"/>
    <col min="11031" max="11031" width="5.625" style="4" customWidth="1"/>
    <col min="11032" max="11034" width="4.625" style="4" customWidth="1"/>
    <col min="11035" max="11037" width="0" style="4" hidden="1" customWidth="1"/>
    <col min="11038" max="11038" width="4.625" style="4" customWidth="1"/>
    <col min="11039" max="11041" width="0" style="4" hidden="1" customWidth="1"/>
    <col min="11042" max="11042" width="4.625" style="4" customWidth="1"/>
    <col min="11043" max="11043" width="0" style="4" hidden="1" customWidth="1"/>
    <col min="11044" max="11044" width="5.625" style="4" customWidth="1"/>
    <col min="11045" max="11045" width="8.625" style="4" customWidth="1"/>
    <col min="11046" max="11240" width="9" style="4"/>
    <col min="11241" max="11241" width="9.25" style="4" customWidth="1"/>
    <col min="11242" max="11286" width="2.375" style="4" customWidth="1"/>
    <col min="11287" max="11287" width="5.625" style="4" customWidth="1"/>
    <col min="11288" max="11290" width="4.625" style="4" customWidth="1"/>
    <col min="11291" max="11293" width="0" style="4" hidden="1" customWidth="1"/>
    <col min="11294" max="11294" width="4.625" style="4" customWidth="1"/>
    <col min="11295" max="11297" width="0" style="4" hidden="1" customWidth="1"/>
    <col min="11298" max="11298" width="4.625" style="4" customWidth="1"/>
    <col min="11299" max="11299" width="0" style="4" hidden="1" customWidth="1"/>
    <col min="11300" max="11300" width="5.625" style="4" customWidth="1"/>
    <col min="11301" max="11301" width="8.625" style="4" customWidth="1"/>
    <col min="11302" max="11496" width="9" style="4"/>
    <col min="11497" max="11497" width="9.25" style="4" customWidth="1"/>
    <col min="11498" max="11542" width="2.375" style="4" customWidth="1"/>
    <col min="11543" max="11543" width="5.625" style="4" customWidth="1"/>
    <col min="11544" max="11546" width="4.625" style="4" customWidth="1"/>
    <col min="11547" max="11549" width="0" style="4" hidden="1" customWidth="1"/>
    <col min="11550" max="11550" width="4.625" style="4" customWidth="1"/>
    <col min="11551" max="11553" width="0" style="4" hidden="1" customWidth="1"/>
    <col min="11554" max="11554" width="4.625" style="4" customWidth="1"/>
    <col min="11555" max="11555" width="0" style="4" hidden="1" customWidth="1"/>
    <col min="11556" max="11556" width="5.625" style="4" customWidth="1"/>
    <col min="11557" max="11557" width="8.625" style="4" customWidth="1"/>
    <col min="11558" max="11752" width="9" style="4"/>
    <col min="11753" max="11753" width="9.25" style="4" customWidth="1"/>
    <col min="11754" max="11798" width="2.375" style="4" customWidth="1"/>
    <col min="11799" max="11799" width="5.625" style="4" customWidth="1"/>
    <col min="11800" max="11802" width="4.625" style="4" customWidth="1"/>
    <col min="11803" max="11805" width="0" style="4" hidden="1" customWidth="1"/>
    <col min="11806" max="11806" width="4.625" style="4" customWidth="1"/>
    <col min="11807" max="11809" width="0" style="4" hidden="1" customWidth="1"/>
    <col min="11810" max="11810" width="4.625" style="4" customWidth="1"/>
    <col min="11811" max="11811" width="0" style="4" hidden="1" customWidth="1"/>
    <col min="11812" max="11812" width="5.625" style="4" customWidth="1"/>
    <col min="11813" max="11813" width="8.625" style="4" customWidth="1"/>
    <col min="11814" max="12008" width="9" style="4"/>
    <col min="12009" max="12009" width="9.25" style="4" customWidth="1"/>
    <col min="12010" max="12054" width="2.375" style="4" customWidth="1"/>
    <col min="12055" max="12055" width="5.625" style="4" customWidth="1"/>
    <col min="12056" max="12058" width="4.625" style="4" customWidth="1"/>
    <col min="12059" max="12061" width="0" style="4" hidden="1" customWidth="1"/>
    <col min="12062" max="12062" width="4.625" style="4" customWidth="1"/>
    <col min="12063" max="12065" width="0" style="4" hidden="1" customWidth="1"/>
    <col min="12066" max="12066" width="4.625" style="4" customWidth="1"/>
    <col min="12067" max="12067" width="0" style="4" hidden="1" customWidth="1"/>
    <col min="12068" max="12068" width="5.625" style="4" customWidth="1"/>
    <col min="12069" max="12069" width="8.625" style="4" customWidth="1"/>
    <col min="12070" max="12264" width="9" style="4"/>
    <col min="12265" max="12265" width="9.25" style="4" customWidth="1"/>
    <col min="12266" max="12310" width="2.375" style="4" customWidth="1"/>
    <col min="12311" max="12311" width="5.625" style="4" customWidth="1"/>
    <col min="12312" max="12314" width="4.625" style="4" customWidth="1"/>
    <col min="12315" max="12317" width="0" style="4" hidden="1" customWidth="1"/>
    <col min="12318" max="12318" width="4.625" style="4" customWidth="1"/>
    <col min="12319" max="12321" width="0" style="4" hidden="1" customWidth="1"/>
    <col min="12322" max="12322" width="4.625" style="4" customWidth="1"/>
    <col min="12323" max="12323" width="0" style="4" hidden="1" customWidth="1"/>
    <col min="12324" max="12324" width="5.625" style="4" customWidth="1"/>
    <col min="12325" max="12325" width="8.625" style="4" customWidth="1"/>
    <col min="12326" max="12520" width="9" style="4"/>
    <col min="12521" max="12521" width="9.25" style="4" customWidth="1"/>
    <col min="12522" max="12566" width="2.375" style="4" customWidth="1"/>
    <col min="12567" max="12567" width="5.625" style="4" customWidth="1"/>
    <col min="12568" max="12570" width="4.625" style="4" customWidth="1"/>
    <col min="12571" max="12573" width="0" style="4" hidden="1" customWidth="1"/>
    <col min="12574" max="12574" width="4.625" style="4" customWidth="1"/>
    <col min="12575" max="12577" width="0" style="4" hidden="1" customWidth="1"/>
    <col min="12578" max="12578" width="4.625" style="4" customWidth="1"/>
    <col min="12579" max="12579" width="0" style="4" hidden="1" customWidth="1"/>
    <col min="12580" max="12580" width="5.625" style="4" customWidth="1"/>
    <col min="12581" max="12581" width="8.625" style="4" customWidth="1"/>
    <col min="12582" max="12776" width="9" style="4"/>
    <col min="12777" max="12777" width="9.25" style="4" customWidth="1"/>
    <col min="12778" max="12822" width="2.375" style="4" customWidth="1"/>
    <col min="12823" max="12823" width="5.625" style="4" customWidth="1"/>
    <col min="12824" max="12826" width="4.625" style="4" customWidth="1"/>
    <col min="12827" max="12829" width="0" style="4" hidden="1" customWidth="1"/>
    <col min="12830" max="12830" width="4.625" style="4" customWidth="1"/>
    <col min="12831" max="12833" width="0" style="4" hidden="1" customWidth="1"/>
    <col min="12834" max="12834" width="4.625" style="4" customWidth="1"/>
    <col min="12835" max="12835" width="0" style="4" hidden="1" customWidth="1"/>
    <col min="12836" max="12836" width="5.625" style="4" customWidth="1"/>
    <col min="12837" max="12837" width="8.625" style="4" customWidth="1"/>
    <col min="12838" max="13032" width="9" style="4"/>
    <col min="13033" max="13033" width="9.25" style="4" customWidth="1"/>
    <col min="13034" max="13078" width="2.375" style="4" customWidth="1"/>
    <col min="13079" max="13079" width="5.625" style="4" customWidth="1"/>
    <col min="13080" max="13082" width="4.625" style="4" customWidth="1"/>
    <col min="13083" max="13085" width="0" style="4" hidden="1" customWidth="1"/>
    <col min="13086" max="13086" width="4.625" style="4" customWidth="1"/>
    <col min="13087" max="13089" width="0" style="4" hidden="1" customWidth="1"/>
    <col min="13090" max="13090" width="4.625" style="4" customWidth="1"/>
    <col min="13091" max="13091" width="0" style="4" hidden="1" customWidth="1"/>
    <col min="13092" max="13092" width="5.625" style="4" customWidth="1"/>
    <col min="13093" max="13093" width="8.625" style="4" customWidth="1"/>
    <col min="13094" max="13288" width="9" style="4"/>
    <col min="13289" max="13289" width="9.25" style="4" customWidth="1"/>
    <col min="13290" max="13334" width="2.375" style="4" customWidth="1"/>
    <col min="13335" max="13335" width="5.625" style="4" customWidth="1"/>
    <col min="13336" max="13338" width="4.625" style="4" customWidth="1"/>
    <col min="13339" max="13341" width="0" style="4" hidden="1" customWidth="1"/>
    <col min="13342" max="13342" width="4.625" style="4" customWidth="1"/>
    <col min="13343" max="13345" width="0" style="4" hidden="1" customWidth="1"/>
    <col min="13346" max="13346" width="4.625" style="4" customWidth="1"/>
    <col min="13347" max="13347" width="0" style="4" hidden="1" customWidth="1"/>
    <col min="13348" max="13348" width="5.625" style="4" customWidth="1"/>
    <col min="13349" max="13349" width="8.625" style="4" customWidth="1"/>
    <col min="13350" max="13544" width="9" style="4"/>
    <col min="13545" max="13545" width="9.25" style="4" customWidth="1"/>
    <col min="13546" max="13590" width="2.375" style="4" customWidth="1"/>
    <col min="13591" max="13591" width="5.625" style="4" customWidth="1"/>
    <col min="13592" max="13594" width="4.625" style="4" customWidth="1"/>
    <col min="13595" max="13597" width="0" style="4" hidden="1" customWidth="1"/>
    <col min="13598" max="13598" width="4.625" style="4" customWidth="1"/>
    <col min="13599" max="13601" width="0" style="4" hidden="1" customWidth="1"/>
    <col min="13602" max="13602" width="4.625" style="4" customWidth="1"/>
    <col min="13603" max="13603" width="0" style="4" hidden="1" customWidth="1"/>
    <col min="13604" max="13604" width="5.625" style="4" customWidth="1"/>
    <col min="13605" max="13605" width="8.625" style="4" customWidth="1"/>
    <col min="13606" max="13800" width="9" style="4"/>
    <col min="13801" max="13801" width="9.25" style="4" customWidth="1"/>
    <col min="13802" max="13846" width="2.375" style="4" customWidth="1"/>
    <col min="13847" max="13847" width="5.625" style="4" customWidth="1"/>
    <col min="13848" max="13850" width="4.625" style="4" customWidth="1"/>
    <col min="13851" max="13853" width="0" style="4" hidden="1" customWidth="1"/>
    <col min="13854" max="13854" width="4.625" style="4" customWidth="1"/>
    <col min="13855" max="13857" width="0" style="4" hidden="1" customWidth="1"/>
    <col min="13858" max="13858" width="4.625" style="4" customWidth="1"/>
    <col min="13859" max="13859" width="0" style="4" hidden="1" customWidth="1"/>
    <col min="13860" max="13860" width="5.625" style="4" customWidth="1"/>
    <col min="13861" max="13861" width="8.625" style="4" customWidth="1"/>
    <col min="13862" max="14056" width="9" style="4"/>
    <col min="14057" max="14057" width="9.25" style="4" customWidth="1"/>
    <col min="14058" max="14102" width="2.375" style="4" customWidth="1"/>
    <col min="14103" max="14103" width="5.625" style="4" customWidth="1"/>
    <col min="14104" max="14106" width="4.625" style="4" customWidth="1"/>
    <col min="14107" max="14109" width="0" style="4" hidden="1" customWidth="1"/>
    <col min="14110" max="14110" width="4.625" style="4" customWidth="1"/>
    <col min="14111" max="14113" width="0" style="4" hidden="1" customWidth="1"/>
    <col min="14114" max="14114" width="4.625" style="4" customWidth="1"/>
    <col min="14115" max="14115" width="0" style="4" hidden="1" customWidth="1"/>
    <col min="14116" max="14116" width="5.625" style="4" customWidth="1"/>
    <col min="14117" max="14117" width="8.625" style="4" customWidth="1"/>
    <col min="14118" max="14312" width="9" style="4"/>
    <col min="14313" max="14313" width="9.25" style="4" customWidth="1"/>
    <col min="14314" max="14358" width="2.375" style="4" customWidth="1"/>
    <col min="14359" max="14359" width="5.625" style="4" customWidth="1"/>
    <col min="14360" max="14362" width="4.625" style="4" customWidth="1"/>
    <col min="14363" max="14365" width="0" style="4" hidden="1" customWidth="1"/>
    <col min="14366" max="14366" width="4.625" style="4" customWidth="1"/>
    <col min="14367" max="14369" width="0" style="4" hidden="1" customWidth="1"/>
    <col min="14370" max="14370" width="4.625" style="4" customWidth="1"/>
    <col min="14371" max="14371" width="0" style="4" hidden="1" customWidth="1"/>
    <col min="14372" max="14372" width="5.625" style="4" customWidth="1"/>
    <col min="14373" max="14373" width="8.625" style="4" customWidth="1"/>
    <col min="14374" max="14568" width="9" style="4"/>
    <col min="14569" max="14569" width="9.25" style="4" customWidth="1"/>
    <col min="14570" max="14614" width="2.375" style="4" customWidth="1"/>
    <col min="14615" max="14615" width="5.625" style="4" customWidth="1"/>
    <col min="14616" max="14618" width="4.625" style="4" customWidth="1"/>
    <col min="14619" max="14621" width="0" style="4" hidden="1" customWidth="1"/>
    <col min="14622" max="14622" width="4.625" style="4" customWidth="1"/>
    <col min="14623" max="14625" width="0" style="4" hidden="1" customWidth="1"/>
    <col min="14626" max="14626" width="4.625" style="4" customWidth="1"/>
    <col min="14627" max="14627" width="0" style="4" hidden="1" customWidth="1"/>
    <col min="14628" max="14628" width="5.625" style="4" customWidth="1"/>
    <col min="14629" max="14629" width="8.625" style="4" customWidth="1"/>
    <col min="14630" max="14824" width="9" style="4"/>
    <col min="14825" max="14825" width="9.25" style="4" customWidth="1"/>
    <col min="14826" max="14870" width="2.375" style="4" customWidth="1"/>
    <col min="14871" max="14871" width="5.625" style="4" customWidth="1"/>
    <col min="14872" max="14874" width="4.625" style="4" customWidth="1"/>
    <col min="14875" max="14877" width="0" style="4" hidden="1" customWidth="1"/>
    <col min="14878" max="14878" width="4.625" style="4" customWidth="1"/>
    <col min="14879" max="14881" width="0" style="4" hidden="1" customWidth="1"/>
    <col min="14882" max="14882" width="4.625" style="4" customWidth="1"/>
    <col min="14883" max="14883" width="0" style="4" hidden="1" customWidth="1"/>
    <col min="14884" max="14884" width="5.625" style="4" customWidth="1"/>
    <col min="14885" max="14885" width="8.625" style="4" customWidth="1"/>
    <col min="14886" max="15080" width="9" style="4"/>
    <col min="15081" max="15081" width="9.25" style="4" customWidth="1"/>
    <col min="15082" max="15126" width="2.375" style="4" customWidth="1"/>
    <col min="15127" max="15127" width="5.625" style="4" customWidth="1"/>
    <col min="15128" max="15130" width="4.625" style="4" customWidth="1"/>
    <col min="15131" max="15133" width="0" style="4" hidden="1" customWidth="1"/>
    <col min="15134" max="15134" width="4.625" style="4" customWidth="1"/>
    <col min="15135" max="15137" width="0" style="4" hidden="1" customWidth="1"/>
    <col min="15138" max="15138" width="4.625" style="4" customWidth="1"/>
    <col min="15139" max="15139" width="0" style="4" hidden="1" customWidth="1"/>
    <col min="15140" max="15140" width="5.625" style="4" customWidth="1"/>
    <col min="15141" max="15141" width="8.625" style="4" customWidth="1"/>
    <col min="15142" max="15336" width="9" style="4"/>
    <col min="15337" max="15337" width="9.25" style="4" customWidth="1"/>
    <col min="15338" max="15382" width="2.375" style="4" customWidth="1"/>
    <col min="15383" max="15383" width="5.625" style="4" customWidth="1"/>
    <col min="15384" max="15386" width="4.625" style="4" customWidth="1"/>
    <col min="15387" max="15389" width="0" style="4" hidden="1" customWidth="1"/>
    <col min="15390" max="15390" width="4.625" style="4" customWidth="1"/>
    <col min="15391" max="15393" width="0" style="4" hidden="1" customWidth="1"/>
    <col min="15394" max="15394" width="4.625" style="4" customWidth="1"/>
    <col min="15395" max="15395" width="0" style="4" hidden="1" customWidth="1"/>
    <col min="15396" max="15396" width="5.625" style="4" customWidth="1"/>
    <col min="15397" max="15397" width="8.625" style="4" customWidth="1"/>
    <col min="15398" max="15592" width="9" style="4"/>
    <col min="15593" max="15593" width="9.25" style="4" customWidth="1"/>
    <col min="15594" max="15638" width="2.375" style="4" customWidth="1"/>
    <col min="15639" max="15639" width="5.625" style="4" customWidth="1"/>
    <col min="15640" max="15642" width="4.625" style="4" customWidth="1"/>
    <col min="15643" max="15645" width="0" style="4" hidden="1" customWidth="1"/>
    <col min="15646" max="15646" width="4.625" style="4" customWidth="1"/>
    <col min="15647" max="15649" width="0" style="4" hidden="1" customWidth="1"/>
    <col min="15650" max="15650" width="4.625" style="4" customWidth="1"/>
    <col min="15651" max="15651" width="0" style="4" hidden="1" customWidth="1"/>
    <col min="15652" max="15652" width="5.625" style="4" customWidth="1"/>
    <col min="15653" max="15653" width="8.625" style="4" customWidth="1"/>
    <col min="15654" max="15848" width="9" style="4"/>
    <col min="15849" max="15849" width="9.25" style="4" customWidth="1"/>
    <col min="15850" max="15894" width="2.375" style="4" customWidth="1"/>
    <col min="15895" max="15895" width="5.625" style="4" customWidth="1"/>
    <col min="15896" max="15898" width="4.625" style="4" customWidth="1"/>
    <col min="15899" max="15901" width="0" style="4" hidden="1" customWidth="1"/>
    <col min="15902" max="15902" width="4.625" style="4" customWidth="1"/>
    <col min="15903" max="15905" width="0" style="4" hidden="1" customWidth="1"/>
    <col min="15906" max="15906" width="4.625" style="4" customWidth="1"/>
    <col min="15907" max="15907" width="0" style="4" hidden="1" customWidth="1"/>
    <col min="15908" max="15908" width="5.625" style="4" customWidth="1"/>
    <col min="15909" max="15909" width="8.625" style="4" customWidth="1"/>
    <col min="15910" max="16104" width="9" style="4"/>
    <col min="16105" max="16105" width="9.25" style="4" customWidth="1"/>
    <col min="16106" max="16150" width="2.375" style="4" customWidth="1"/>
    <col min="16151" max="16151" width="5.625" style="4" customWidth="1"/>
    <col min="16152" max="16154" width="4.625" style="4" customWidth="1"/>
    <col min="16155" max="16157" width="0" style="4" hidden="1" customWidth="1"/>
    <col min="16158" max="16158" width="4.625" style="4" customWidth="1"/>
    <col min="16159" max="16161" width="0" style="4" hidden="1" customWidth="1"/>
    <col min="16162" max="16162" width="4.625" style="4" customWidth="1"/>
    <col min="16163" max="16163" width="0" style="4" hidden="1" customWidth="1"/>
    <col min="16164" max="16164" width="5.625" style="4" customWidth="1"/>
    <col min="16165" max="16165" width="8.625" style="4" customWidth="1"/>
    <col min="16166" max="16384" width="9" style="4"/>
  </cols>
  <sheetData>
    <row r="1" spans="1:49" ht="18" customHeight="1">
      <c r="AJ1" s="5" t="s">
        <v>143</v>
      </c>
    </row>
    <row r="2" spans="1:49" s="11" customFormat="1" ht="18" customHeight="1">
      <c r="A2" s="7" t="s">
        <v>62</v>
      </c>
      <c r="B2" s="8"/>
      <c r="C2" s="8"/>
      <c r="D2" s="8"/>
      <c r="E2" s="8"/>
      <c r="F2" s="8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10"/>
      <c r="S2" s="10"/>
      <c r="T2" s="10"/>
      <c r="U2" s="10"/>
      <c r="V2" s="10"/>
      <c r="W2" s="10"/>
      <c r="AE2" s="12" t="s">
        <v>46</v>
      </c>
      <c r="AF2" s="12"/>
      <c r="AG2" s="12"/>
      <c r="AH2" s="12"/>
      <c r="AI2" s="12"/>
      <c r="AJ2" s="12"/>
      <c r="AL2" s="13"/>
    </row>
    <row r="3" spans="1:49" s="11" customFormat="1" ht="18" customHeight="1">
      <c r="A3" s="14" t="s">
        <v>149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O3" s="10"/>
      <c r="P3" s="10"/>
      <c r="Q3" s="10"/>
      <c r="R3" s="10"/>
      <c r="S3" s="10"/>
      <c r="T3" s="15"/>
      <c r="U3" s="10"/>
      <c r="V3" s="10"/>
      <c r="W3" s="10"/>
      <c r="AL3" s="13"/>
    </row>
    <row r="4" spans="1:49" ht="18" customHeight="1">
      <c r="A4" s="16"/>
      <c r="B4" s="17"/>
      <c r="C4" s="17"/>
      <c r="D4" s="17"/>
      <c r="E4" s="17"/>
      <c r="F4" s="17"/>
      <c r="G4" s="18"/>
      <c r="H4" s="18"/>
      <c r="I4" s="18"/>
      <c r="J4" s="18"/>
      <c r="K4" s="18"/>
      <c r="M4" s="4" t="s">
        <v>47</v>
      </c>
      <c r="O4" s="4" t="s">
        <v>48</v>
      </c>
      <c r="AE4" s="17"/>
      <c r="AF4" s="19"/>
      <c r="AG4" s="19"/>
      <c r="AH4" s="19"/>
      <c r="AI4" s="17"/>
      <c r="AJ4" s="5"/>
    </row>
    <row r="5" spans="1:49" s="21" customFormat="1" ht="18" customHeight="1">
      <c r="A5" s="20"/>
      <c r="C5" s="22">
        <v>1</v>
      </c>
      <c r="D5" s="22"/>
      <c r="E5" s="22"/>
      <c r="F5" s="22">
        <v>2</v>
      </c>
      <c r="G5" s="22"/>
      <c r="H5" s="22"/>
      <c r="I5" s="22">
        <v>3</v>
      </c>
      <c r="J5" s="22"/>
      <c r="K5" s="22"/>
      <c r="L5" s="22">
        <v>4</v>
      </c>
      <c r="M5" s="22"/>
      <c r="N5" s="22"/>
      <c r="O5" s="22">
        <v>5</v>
      </c>
      <c r="P5" s="22"/>
      <c r="Q5" s="22"/>
      <c r="R5" s="22">
        <v>6</v>
      </c>
      <c r="S5" s="22"/>
      <c r="T5" s="22"/>
      <c r="U5" s="22">
        <v>7</v>
      </c>
      <c r="V5" s="22"/>
      <c r="W5" s="22"/>
      <c r="X5" s="22">
        <v>8</v>
      </c>
      <c r="Y5" s="22"/>
      <c r="Z5" s="22"/>
      <c r="AA5" s="22">
        <v>9</v>
      </c>
      <c r="AB5" s="22"/>
      <c r="AC5" s="23" t="s">
        <v>49</v>
      </c>
      <c r="AE5" s="23"/>
      <c r="AF5" s="23" t="s">
        <v>50</v>
      </c>
      <c r="AG5" s="23" t="s">
        <v>51</v>
      </c>
      <c r="AH5" s="23" t="s">
        <v>52</v>
      </c>
      <c r="AL5" s="6"/>
    </row>
    <row r="6" spans="1:49" s="24" customFormat="1" ht="30" customHeight="1">
      <c r="B6" s="136" t="str">
        <f>A7</f>
        <v>ＦＯＲＺＡ</v>
      </c>
      <c r="C6" s="137"/>
      <c r="D6" s="138"/>
      <c r="E6" s="136" t="str">
        <f>A9</f>
        <v>イデア2ｎｄ</v>
      </c>
      <c r="F6" s="137"/>
      <c r="G6" s="138"/>
      <c r="H6" s="136" t="str">
        <f>A11</f>
        <v>城美木</v>
      </c>
      <c r="I6" s="137"/>
      <c r="J6" s="138"/>
      <c r="K6" s="136" t="str">
        <f>A13</f>
        <v>幸</v>
      </c>
      <c r="L6" s="137"/>
      <c r="M6" s="138"/>
      <c r="N6" s="136" t="str">
        <f>A15</f>
        <v>プリンス</v>
      </c>
      <c r="O6" s="137"/>
      <c r="P6" s="138"/>
      <c r="Q6" s="136" t="str">
        <f>A17</f>
        <v>高石中央2ｎｄ</v>
      </c>
      <c r="R6" s="137"/>
      <c r="S6" s="138"/>
      <c r="T6" s="136" t="str">
        <f>A19</f>
        <v>Ｉｌｆｕｔｕｒｅ2ｎｄ</v>
      </c>
      <c r="U6" s="137"/>
      <c r="V6" s="138"/>
      <c r="W6" s="136" t="str">
        <f>A21</f>
        <v>浜寺昭和</v>
      </c>
      <c r="X6" s="137"/>
      <c r="Y6" s="138"/>
      <c r="Z6" s="164"/>
      <c r="AA6" s="165"/>
      <c r="AB6" s="166"/>
      <c r="AC6" s="25" t="s">
        <v>53</v>
      </c>
      <c r="AD6" s="26" t="s">
        <v>54</v>
      </c>
      <c r="AE6" s="27" t="s">
        <v>55</v>
      </c>
      <c r="AF6" s="25" t="s">
        <v>56</v>
      </c>
      <c r="AG6" s="25" t="s">
        <v>47</v>
      </c>
      <c r="AH6" s="25" t="s">
        <v>57</v>
      </c>
      <c r="AI6" s="28" t="s">
        <v>58</v>
      </c>
      <c r="AJ6" s="29" t="s">
        <v>59</v>
      </c>
      <c r="AL6" s="30" t="s">
        <v>60</v>
      </c>
      <c r="AP6" s="81" t="s">
        <v>150</v>
      </c>
      <c r="AQ6" s="82"/>
      <c r="AR6" s="83"/>
      <c r="AS6" s="82"/>
      <c r="AT6" s="83"/>
      <c r="AU6"/>
      <c r="AV6"/>
      <c r="AW6"/>
    </row>
    <row r="7" spans="1:49" s="42" customFormat="1" ht="18" customHeight="1">
      <c r="A7" s="139" t="s">
        <v>187</v>
      </c>
      <c r="B7" s="31"/>
      <c r="C7" s="32"/>
      <c r="D7" s="33"/>
      <c r="E7" s="34"/>
      <c r="F7" s="35" t="s">
        <v>61</v>
      </c>
      <c r="G7" s="36"/>
      <c r="H7" s="37"/>
      <c r="I7" s="35" t="s">
        <v>61</v>
      </c>
      <c r="J7" s="36"/>
      <c r="K7" s="37"/>
      <c r="L7" s="35" t="s">
        <v>61</v>
      </c>
      <c r="M7" s="36"/>
      <c r="N7" s="37"/>
      <c r="O7" s="35" t="s">
        <v>61</v>
      </c>
      <c r="P7" s="36"/>
      <c r="Q7" s="37"/>
      <c r="R7" s="35" t="s">
        <v>61</v>
      </c>
      <c r="S7" s="36"/>
      <c r="T7" s="38"/>
      <c r="U7" s="35" t="s">
        <v>61</v>
      </c>
      <c r="V7" s="39"/>
      <c r="W7" s="37"/>
      <c r="X7" s="35" t="s">
        <v>61</v>
      </c>
      <c r="Y7" s="36"/>
      <c r="Z7" s="100"/>
      <c r="AA7" s="101" t="s">
        <v>61</v>
      </c>
      <c r="AB7" s="102"/>
      <c r="AC7" s="141">
        <f>COUNTIF(B8:AB8,"○")*3+COUNTIF(B8:AB8,"△")</f>
        <v>0</v>
      </c>
      <c r="AD7" s="143"/>
      <c r="AE7" s="147"/>
      <c r="AF7" s="149">
        <f>AG7-AH7</f>
        <v>0</v>
      </c>
      <c r="AG7" s="149">
        <f>SUM(B7,E7,H7,K7,N7,Q7,T7,W7,Z7)</f>
        <v>0</v>
      </c>
      <c r="AH7" s="141">
        <f>SUM(D7,G7,J7,M7,P7,S7,V7,Y7,AB7)</f>
        <v>0</v>
      </c>
      <c r="AI7" s="156" t="e">
        <f>#REF!-AH7</f>
        <v>#REF!</v>
      </c>
      <c r="AJ7" s="157"/>
      <c r="AK7" s="151"/>
      <c r="AL7" s="40"/>
      <c r="AM7" s="41"/>
      <c r="AN7" s="41"/>
      <c r="AP7" s="94">
        <v>1</v>
      </c>
      <c r="AQ7" s="99" t="s">
        <v>11</v>
      </c>
      <c r="AR7" s="163"/>
      <c r="AS7" s="153"/>
      <c r="AT7" s="154"/>
      <c r="AU7" t="s">
        <v>63</v>
      </c>
      <c r="AV7" t="s">
        <v>64</v>
      </c>
      <c r="AW7" s="84">
        <v>28</v>
      </c>
    </row>
    <row r="8" spans="1:49" s="42" customFormat="1" ht="18" customHeight="1">
      <c r="A8" s="140"/>
      <c r="B8" s="43"/>
      <c r="C8" s="44" t="str">
        <f>IF(B7="","", IF(B7&gt;D7,"○",IF(B7=D7,"△",IF(B7&lt;D7,"×",))))</f>
        <v/>
      </c>
      <c r="D8" s="45"/>
      <c r="E8" s="46"/>
      <c r="F8" s="47" t="str">
        <f>IF(E7="","", IF(E7&gt;G7,"○",IF(E7=G7,"△",IF(E7&lt;G7,"×",))))</f>
        <v/>
      </c>
      <c r="G8" s="48"/>
      <c r="H8" s="46"/>
      <c r="I8" s="47" t="str">
        <f>IF(H7="","", IF(H7&gt;J7,"○",IF(H7=J7,"△",IF(H7&lt;J7,"×",))))</f>
        <v/>
      </c>
      <c r="J8" s="48"/>
      <c r="K8" s="46"/>
      <c r="L8" s="47" t="str">
        <f>IF(K7="","", IF(K7&gt;M7,"○",IF(K7=M7,"△",IF(K7&lt;M7,"×",))))</f>
        <v/>
      </c>
      <c r="M8" s="48"/>
      <c r="N8" s="46"/>
      <c r="O8" s="47" t="str">
        <f>IF(N7="","", IF(N7&gt;P7,"○",IF(N7=P7,"△",IF(N7&lt;P7,"×",))))</f>
        <v/>
      </c>
      <c r="P8" s="48"/>
      <c r="Q8" s="46"/>
      <c r="R8" s="47" t="str">
        <f>IF(Q7="","", IF(Q7&gt;S7,"○",IF(Q7=S7,"△",IF(Q7&lt;S7,"×",))))</f>
        <v/>
      </c>
      <c r="S8" s="48"/>
      <c r="T8" s="46"/>
      <c r="U8" s="47" t="str">
        <f>IF(T7="","", IF(T7&gt;V7,"○",IF(T7=V7,"△",IF(T7&lt;V7,"×",))))</f>
        <v/>
      </c>
      <c r="V8" s="48"/>
      <c r="W8" s="46"/>
      <c r="X8" s="47" t="str">
        <f>IF(W7="","", IF(W7&gt;Y7,"○",IF(W7=Y7,"△",IF(W7&lt;Y7,"×",))))</f>
        <v/>
      </c>
      <c r="Y8" s="48"/>
      <c r="Z8" s="103"/>
      <c r="AA8" s="104" t="str">
        <f>IF(Z7="","", IF(Z7&gt;AB7,"○",IF(Z7=AB7,"△",IF(Z7&lt;AB7,"×",))))</f>
        <v/>
      </c>
      <c r="AB8" s="105"/>
      <c r="AC8" s="142"/>
      <c r="AD8" s="144"/>
      <c r="AE8" s="148"/>
      <c r="AF8" s="150"/>
      <c r="AG8" s="150"/>
      <c r="AH8" s="142"/>
      <c r="AI8" s="140"/>
      <c r="AJ8" s="158"/>
      <c r="AK8" s="151"/>
      <c r="AL8" s="13"/>
      <c r="AP8" s="94">
        <v>2</v>
      </c>
      <c r="AQ8" s="99" t="s">
        <v>6</v>
      </c>
      <c r="AR8" s="162"/>
      <c r="AS8" s="155"/>
      <c r="AT8" s="155"/>
      <c r="AU8"/>
      <c r="AV8" t="s">
        <v>65</v>
      </c>
      <c r="AW8" s="85"/>
    </row>
    <row r="9" spans="1:49" s="42" customFormat="1" ht="18" customHeight="1">
      <c r="A9" s="145" t="s">
        <v>188</v>
      </c>
      <c r="B9" s="49" t="str">
        <f>IF(G7="","",G7)</f>
        <v/>
      </c>
      <c r="C9" s="50" t="s">
        <v>61</v>
      </c>
      <c r="D9" s="51" t="str">
        <f>IF(E7="","",E7)</f>
        <v/>
      </c>
      <c r="E9" s="31"/>
      <c r="F9" s="32"/>
      <c r="G9" s="33"/>
      <c r="H9" s="52"/>
      <c r="I9" s="53" t="s">
        <v>61</v>
      </c>
      <c r="J9" s="54"/>
      <c r="K9" s="37"/>
      <c r="L9" s="35" t="s">
        <v>61</v>
      </c>
      <c r="M9" s="36"/>
      <c r="N9" s="55"/>
      <c r="O9" s="35" t="s">
        <v>61</v>
      </c>
      <c r="P9" s="36"/>
      <c r="Q9" s="37"/>
      <c r="R9" s="35" t="s">
        <v>61</v>
      </c>
      <c r="S9" s="55"/>
      <c r="T9" s="37"/>
      <c r="U9" s="35" t="s">
        <v>61</v>
      </c>
      <c r="V9" s="36"/>
      <c r="W9" s="55"/>
      <c r="X9" s="35" t="s">
        <v>61</v>
      </c>
      <c r="Y9" s="55"/>
      <c r="Z9" s="100"/>
      <c r="AA9" s="101" t="s">
        <v>61</v>
      </c>
      <c r="AB9" s="106"/>
      <c r="AC9" s="141">
        <f>COUNTIF(B10:AB10,"○")*3+COUNTIF(B10:AB10,"△")</f>
        <v>0</v>
      </c>
      <c r="AD9" s="143"/>
      <c r="AE9" s="147"/>
      <c r="AF9" s="149">
        <f>AG9-AH9</f>
        <v>0</v>
      </c>
      <c r="AG9" s="149">
        <f>SUM(B9,E9,H9,K9,N9,Q9,T9,W9,Z9)</f>
        <v>0</v>
      </c>
      <c r="AH9" s="141">
        <f>SUM(D9,G9,J9,M9,P9,S9,V9,Y9,AB9)</f>
        <v>0</v>
      </c>
      <c r="AI9" s="139" t="e">
        <f>#REF!-AH9</f>
        <v>#REF!</v>
      </c>
      <c r="AJ9" s="157"/>
      <c r="AK9" s="151"/>
      <c r="AL9" s="13"/>
      <c r="AP9" s="94">
        <v>3</v>
      </c>
      <c r="AQ9" s="99" t="s">
        <v>37</v>
      </c>
      <c r="AR9" s="162"/>
      <c r="AS9" s="155"/>
      <c r="AT9" s="155"/>
      <c r="AU9"/>
      <c r="AV9" t="s">
        <v>66</v>
      </c>
      <c r="AW9" s="86">
        <f>ROUNDDOWN(AW8/AW7,2)</f>
        <v>0</v>
      </c>
    </row>
    <row r="10" spans="1:49" s="42" customFormat="1" ht="18" customHeight="1">
      <c r="A10" s="146"/>
      <c r="B10" s="56"/>
      <c r="C10" s="57" t="str">
        <f>IF(B9="","", IF(B9&gt;D9,"○",IF(B9=D9,"△",IF(B9&lt;D9,"×",))))</f>
        <v/>
      </c>
      <c r="D10" s="58"/>
      <c r="E10" s="43"/>
      <c r="F10" s="44" t="str">
        <f>IF(E9="","", IF(E9&gt;G9,"○",IF(E9=G9,"△",IF(E9&lt;G9,"×",))))</f>
        <v/>
      </c>
      <c r="G10" s="45"/>
      <c r="H10" s="59"/>
      <c r="I10" s="47" t="str">
        <f>IF(H9="","", IF(H9&gt;J9,"○",IF(H9=J9,"△",IF(H9&lt;J9,"×",))))</f>
        <v/>
      </c>
      <c r="J10" s="48"/>
      <c r="K10" s="59"/>
      <c r="L10" s="47" t="str">
        <f>IF(K9="","", IF(K9&gt;M9,"○",IF(K9=M9,"△",IF(K9&lt;M9,"×",))))</f>
        <v/>
      </c>
      <c r="M10" s="48"/>
      <c r="N10" s="59"/>
      <c r="O10" s="47" t="str">
        <f>IF(N9="","", IF(N9&gt;P9,"○",IF(N9=P9,"△",IF(N9&lt;P9,"×",))))</f>
        <v/>
      </c>
      <c r="P10" s="48"/>
      <c r="Q10" s="59"/>
      <c r="R10" s="47" t="str">
        <f>IF(Q9="","", IF(Q9&gt;S9,"○",IF(Q9=S9,"△",IF(Q9&lt;S9,"×",))))</f>
        <v/>
      </c>
      <c r="S10" s="48"/>
      <c r="T10" s="59"/>
      <c r="U10" s="47" t="str">
        <f>IF(T9="","", IF(T9&gt;V9,"○",IF(T9=V9,"△",IF(T9&lt;V9,"×",))))</f>
        <v/>
      </c>
      <c r="V10" s="48"/>
      <c r="W10" s="59"/>
      <c r="X10" s="47" t="str">
        <f>IF(W9="","", IF(W9&gt;Y9,"○",IF(W9=Y9,"△",IF(W9&lt;Y9,"×",))))</f>
        <v/>
      </c>
      <c r="Y10" s="48"/>
      <c r="Z10" s="107"/>
      <c r="AA10" s="104" t="str">
        <f>IF(Z9="","", IF(Z9&gt;AB9,"○",IF(Z9=AB9,"△",IF(Z9&lt;AB9,"×",))))</f>
        <v/>
      </c>
      <c r="AB10" s="105"/>
      <c r="AC10" s="142"/>
      <c r="AD10" s="144"/>
      <c r="AE10" s="148"/>
      <c r="AF10" s="150"/>
      <c r="AG10" s="150"/>
      <c r="AH10" s="142"/>
      <c r="AI10" s="140"/>
      <c r="AJ10" s="158"/>
      <c r="AK10" s="151"/>
      <c r="AL10" s="13"/>
      <c r="AP10" s="94">
        <v>4</v>
      </c>
      <c r="AQ10" s="99" t="s">
        <v>43</v>
      </c>
      <c r="AR10" s="162"/>
      <c r="AS10" s="155"/>
      <c r="AT10" s="155"/>
      <c r="AU10"/>
      <c r="AV10" t="s">
        <v>67</v>
      </c>
      <c r="AW10" s="85"/>
    </row>
    <row r="11" spans="1:49" s="42" customFormat="1" ht="18" customHeight="1">
      <c r="A11" s="145" t="s">
        <v>189</v>
      </c>
      <c r="B11" s="49" t="str">
        <f>IF(J7="","",J7)</f>
        <v/>
      </c>
      <c r="C11" s="50" t="s">
        <v>147</v>
      </c>
      <c r="D11" s="51" t="str">
        <f>IF(H7="","",H7)</f>
        <v/>
      </c>
      <c r="E11" s="49" t="str">
        <f>IF(J9="","",J9)</f>
        <v/>
      </c>
      <c r="F11" s="50" t="s">
        <v>147</v>
      </c>
      <c r="G11" s="51" t="str">
        <f>IF(H9="","",H9)</f>
        <v/>
      </c>
      <c r="H11" s="31"/>
      <c r="I11" s="32"/>
      <c r="J11" s="33"/>
      <c r="K11" s="60"/>
      <c r="L11" s="61" t="s">
        <v>147</v>
      </c>
      <c r="M11" s="62"/>
      <c r="N11" s="37"/>
      <c r="O11" s="35" t="s">
        <v>147</v>
      </c>
      <c r="P11" s="36"/>
      <c r="Q11" s="37"/>
      <c r="R11" s="35" t="s">
        <v>147</v>
      </c>
      <c r="S11" s="55"/>
      <c r="T11" s="37"/>
      <c r="U11" s="35" t="s">
        <v>147</v>
      </c>
      <c r="V11" s="36"/>
      <c r="W11" s="55"/>
      <c r="X11" s="35" t="s">
        <v>147</v>
      </c>
      <c r="Y11" s="36"/>
      <c r="Z11" s="108"/>
      <c r="AA11" s="109" t="s">
        <v>147</v>
      </c>
      <c r="AB11" s="110"/>
      <c r="AC11" s="141">
        <f>COUNTIF(B12:AB12,"○")*3+COUNTIF(B12:AB12,"△")</f>
        <v>0</v>
      </c>
      <c r="AD11" s="143"/>
      <c r="AE11" s="147"/>
      <c r="AF11" s="149">
        <f>AG11-AH11</f>
        <v>0</v>
      </c>
      <c r="AG11" s="149">
        <f t="shared" ref="AG11" si="0">SUM(B11,E11,H11,K11,N11,Q11,T11,W11,Z11)</f>
        <v>0</v>
      </c>
      <c r="AH11" s="141">
        <f t="shared" ref="AH11" si="1">SUM(D11,G11,J11,M11,P11,S11,V11,Y11,AB11)</f>
        <v>0</v>
      </c>
      <c r="AI11" s="139" t="e">
        <f>#REF!-AH11</f>
        <v>#REF!</v>
      </c>
      <c r="AJ11" s="157"/>
      <c r="AK11" s="151"/>
      <c r="AL11" s="13"/>
      <c r="AP11" s="94">
        <v>5</v>
      </c>
      <c r="AQ11" s="99" t="s">
        <v>5</v>
      </c>
      <c r="AR11" s="155" t="s">
        <v>186</v>
      </c>
      <c r="AS11" s="155"/>
      <c r="AT11" s="155"/>
      <c r="AU11"/>
      <c r="AV11" t="s">
        <v>68</v>
      </c>
      <c r="AW11" s="84">
        <f>AW7-AW8-AW10</f>
        <v>28</v>
      </c>
    </row>
    <row r="12" spans="1:49" s="42" customFormat="1" ht="18" customHeight="1">
      <c r="A12" s="146"/>
      <c r="B12" s="56"/>
      <c r="C12" s="57" t="str">
        <f>IF(B11="","", IF(B11&gt;D11,"○",IF(B11=D11,"△",IF(B11&lt;D11,"×",))))</f>
        <v/>
      </c>
      <c r="D12" s="58"/>
      <c r="E12" s="63"/>
      <c r="F12" s="64" t="str">
        <f>IF(E11="","", IF(E11&gt;G11,"○",IF(E11=G11,"△",IF(E11&lt;G11,"×",))))</f>
        <v/>
      </c>
      <c r="G12" s="65"/>
      <c r="H12" s="43"/>
      <c r="I12" s="44" t="str">
        <f>IF(H11="","", IF(H11&gt;J11,"○",IF(H11=J11,"△",IF(H11&lt;J11,"×",))))</f>
        <v/>
      </c>
      <c r="J12" s="45"/>
      <c r="K12" s="59"/>
      <c r="L12" s="47" t="str">
        <f>IF(K11="","", IF(K11&gt;M11,"○",IF(K11=M11,"△",IF(K11&lt;M11,"×",))))</f>
        <v/>
      </c>
      <c r="M12" s="48"/>
      <c r="N12" s="59"/>
      <c r="O12" s="47" t="str">
        <f>IF(N11="","", IF(N11&gt;P11,"○",IF(N11=P11,"△",IF(N11&lt;P11,"×",))))</f>
        <v/>
      </c>
      <c r="P12" s="48"/>
      <c r="Q12" s="59"/>
      <c r="R12" s="47" t="str">
        <f>IF(Q11="","", IF(Q11&gt;S11,"○",IF(Q11=S11,"△",IF(Q11&lt;S11,"×",))))</f>
        <v/>
      </c>
      <c r="S12" s="48"/>
      <c r="T12" s="59"/>
      <c r="U12" s="47" t="str">
        <f>IF(T11="","", IF(T11&gt;V11,"○",IF(T11=V11,"△",IF(T11&lt;V11,"×",))))</f>
        <v/>
      </c>
      <c r="V12" s="48"/>
      <c r="W12" s="59"/>
      <c r="X12" s="47" t="str">
        <f>IF(W11="","", IF(W11&gt;Y11,"○",IF(W11=Y11,"△",IF(W11&lt;Y11,"×",))))</f>
        <v/>
      </c>
      <c r="Y12" s="48"/>
      <c r="Z12" s="107"/>
      <c r="AA12" s="104" t="str">
        <f>IF(Z11="","", IF(Z11&gt;AB11,"○",IF(Z11=AB11,"△",IF(Z11&lt;AB11,"×",))))</f>
        <v/>
      </c>
      <c r="AB12" s="105"/>
      <c r="AC12" s="142"/>
      <c r="AD12" s="144"/>
      <c r="AE12" s="148"/>
      <c r="AF12" s="150"/>
      <c r="AG12" s="150"/>
      <c r="AH12" s="142"/>
      <c r="AI12" s="140"/>
      <c r="AJ12" s="158"/>
      <c r="AK12" s="151"/>
      <c r="AL12" s="13"/>
      <c r="AP12" s="94">
        <v>6</v>
      </c>
      <c r="AQ12" s="128" t="s">
        <v>10</v>
      </c>
      <c r="AR12" s="162"/>
      <c r="AS12" s="155"/>
      <c r="AT12" s="155"/>
      <c r="AU12"/>
      <c r="AV12"/>
      <c r="AW12"/>
    </row>
    <row r="13" spans="1:49" s="42" customFormat="1" ht="18" customHeight="1">
      <c r="A13" s="145" t="s">
        <v>190</v>
      </c>
      <c r="B13" s="49" t="str">
        <f>IF(M7="","",M7)</f>
        <v/>
      </c>
      <c r="C13" s="50" t="s">
        <v>147</v>
      </c>
      <c r="D13" s="51" t="str">
        <f>IF(K7="","",K7)</f>
        <v/>
      </c>
      <c r="E13" s="49" t="str">
        <f>IF(M9="","",M9)</f>
        <v/>
      </c>
      <c r="F13" s="50" t="s">
        <v>147</v>
      </c>
      <c r="G13" s="51" t="str">
        <f>IF(K9="","",K9)</f>
        <v/>
      </c>
      <c r="H13" s="49" t="str">
        <f>IF(M11="","",M11)</f>
        <v/>
      </c>
      <c r="I13" s="50" t="s">
        <v>147</v>
      </c>
      <c r="J13" s="51" t="str">
        <f>IF(K11="","",K11)</f>
        <v/>
      </c>
      <c r="K13" s="31"/>
      <c r="L13" s="32"/>
      <c r="M13" s="33"/>
      <c r="N13" s="37"/>
      <c r="O13" s="35" t="s">
        <v>147</v>
      </c>
      <c r="P13" s="36"/>
      <c r="Q13" s="66"/>
      <c r="R13" s="53" t="s">
        <v>147</v>
      </c>
      <c r="S13" s="67"/>
      <c r="T13" s="66"/>
      <c r="U13" s="53" t="s">
        <v>147</v>
      </c>
      <c r="V13" s="68"/>
      <c r="W13" s="55"/>
      <c r="X13" s="35" t="s">
        <v>147</v>
      </c>
      <c r="Y13" s="36"/>
      <c r="Z13" s="100"/>
      <c r="AA13" s="101" t="s">
        <v>147</v>
      </c>
      <c r="AB13" s="106"/>
      <c r="AC13" s="141">
        <f>COUNTIF(B14:AB14,"○")*3+COUNTIF(B14:AB14,"△")</f>
        <v>0</v>
      </c>
      <c r="AD13" s="143"/>
      <c r="AE13" s="147"/>
      <c r="AF13" s="149">
        <f>AG13-AH13</f>
        <v>0</v>
      </c>
      <c r="AG13" s="149">
        <f t="shared" ref="AG13" si="2">SUM(B13,E13,H13,K13,N13,Q13,T13,W13,Z13)</f>
        <v>0</v>
      </c>
      <c r="AH13" s="141">
        <f t="shared" ref="AH13" si="3">SUM(D13,G13,J13,M13,P13,S13,V13,Y13,AB13)</f>
        <v>0</v>
      </c>
      <c r="AI13" s="139" t="e">
        <f>#REF!-AH13</f>
        <v>#REF!</v>
      </c>
      <c r="AJ13" s="157"/>
      <c r="AK13" s="159"/>
      <c r="AL13" s="13"/>
      <c r="AP13" s="94">
        <v>7</v>
      </c>
      <c r="AQ13" s="99" t="s">
        <v>27</v>
      </c>
      <c r="AR13" s="162"/>
      <c r="AS13" s="155"/>
      <c r="AT13" s="155"/>
      <c r="AU13"/>
      <c r="AV13" s="160" t="s">
        <v>69</v>
      </c>
      <c r="AW13" s="160"/>
    </row>
    <row r="14" spans="1:49" s="42" customFormat="1" ht="18" customHeight="1">
      <c r="A14" s="146"/>
      <c r="B14" s="56"/>
      <c r="C14" s="57" t="str">
        <f>IF(B13="","", IF(B13&gt;D13,"○",IF(B13=D13,"△",IF(B13&lt;D13,"×",))))</f>
        <v/>
      </c>
      <c r="D14" s="58"/>
      <c r="E14" s="63"/>
      <c r="F14" s="64" t="str">
        <f>IF(E13="","", IF(E13&gt;G13,"○",IF(E13=G13,"△",IF(E13&lt;G13,"×",))))</f>
        <v/>
      </c>
      <c r="G14" s="65"/>
      <c r="H14" s="63"/>
      <c r="I14" s="64" t="str">
        <f>IF(H13="","", IF(H13&gt;J13,"○",IF(H13=J13,"△",IF(H13&lt;J13,"×",))))</f>
        <v/>
      </c>
      <c r="J14" s="65"/>
      <c r="K14" s="43"/>
      <c r="L14" s="44" t="str">
        <f>IF(K13="","", IF(K13&gt;M13,"○",IF(K13=M13,"△",IF(K13&lt;M13,"×",))))</f>
        <v/>
      </c>
      <c r="M14" s="45"/>
      <c r="N14" s="59"/>
      <c r="O14" s="47" t="str">
        <f>IF(N13="","", IF(N13&gt;P13,"○",IF(N13=P13,"△",IF(N13&lt;P13,"×",))))</f>
        <v/>
      </c>
      <c r="P14" s="48"/>
      <c r="Q14" s="69"/>
      <c r="R14" s="70" t="str">
        <f>IF(Q13="","", IF(Q13&gt;S13,"○",IF(Q13=S13,"△",IF(Q13&lt;S13,"×",))))</f>
        <v/>
      </c>
      <c r="S14" s="71"/>
      <c r="T14" s="69"/>
      <c r="U14" s="70" t="str">
        <f>IF(T13="","", IF(T13&gt;V13,"○",IF(T13=V13,"△",IF(T13&lt;V13,"×",))))</f>
        <v/>
      </c>
      <c r="V14" s="71"/>
      <c r="W14" s="59"/>
      <c r="X14" s="47" t="str">
        <f>IF(W13="","", IF(W13&gt;Y13,"○",IF(W13=Y13,"△",IF(W13&lt;Y13,"×",))))</f>
        <v/>
      </c>
      <c r="Y14" s="48"/>
      <c r="Z14" s="107"/>
      <c r="AA14" s="104" t="str">
        <f>IF(Z13="","", IF(Z13&gt;AB13,"○",IF(Z13=AB13,"△",IF(Z13&lt;AB13,"×",))))</f>
        <v/>
      </c>
      <c r="AB14" s="105"/>
      <c r="AC14" s="142"/>
      <c r="AD14" s="144"/>
      <c r="AE14" s="148"/>
      <c r="AF14" s="150"/>
      <c r="AG14" s="150"/>
      <c r="AH14" s="142"/>
      <c r="AI14" s="140"/>
      <c r="AJ14" s="158"/>
      <c r="AK14" s="159"/>
      <c r="AL14" s="13"/>
      <c r="AP14" s="94">
        <v>8</v>
      </c>
      <c r="AQ14" s="99" t="s">
        <v>36</v>
      </c>
      <c r="AR14" s="162"/>
      <c r="AS14" s="155"/>
      <c r="AT14" s="155"/>
      <c r="AU14"/>
      <c r="AV14"/>
      <c r="AW14"/>
    </row>
    <row r="15" spans="1:49" s="42" customFormat="1" ht="18" customHeight="1">
      <c r="A15" s="145" t="s">
        <v>191</v>
      </c>
      <c r="B15" s="49" t="str">
        <f>IF(P7="","",P7)</f>
        <v/>
      </c>
      <c r="C15" s="50" t="s">
        <v>147</v>
      </c>
      <c r="D15" s="51" t="str">
        <f>IF(N7="","",N7)</f>
        <v/>
      </c>
      <c r="E15" s="49" t="str">
        <f>IF(P9="","",P9)</f>
        <v/>
      </c>
      <c r="F15" s="50" t="s">
        <v>147</v>
      </c>
      <c r="G15" s="51" t="str">
        <f>IF(N9="","",N9)</f>
        <v/>
      </c>
      <c r="H15" s="49" t="str">
        <f>IF(P11="","",P11)</f>
        <v/>
      </c>
      <c r="I15" s="50" t="s">
        <v>147</v>
      </c>
      <c r="J15" s="51" t="str">
        <f>IF(N11="","",N11)</f>
        <v/>
      </c>
      <c r="K15" s="49" t="str">
        <f>IF(P13="","",P13)</f>
        <v/>
      </c>
      <c r="L15" s="50" t="s">
        <v>147</v>
      </c>
      <c r="M15" s="51" t="str">
        <f>IF(N13="","",N13)</f>
        <v/>
      </c>
      <c r="N15" s="31"/>
      <c r="O15" s="32"/>
      <c r="P15" s="33"/>
      <c r="Q15" s="66"/>
      <c r="R15" s="53" t="s">
        <v>147</v>
      </c>
      <c r="S15" s="68"/>
      <c r="T15" s="72"/>
      <c r="U15" s="73" t="s">
        <v>147</v>
      </c>
      <c r="V15" s="74"/>
      <c r="W15" s="37"/>
      <c r="X15" s="35" t="s">
        <v>147</v>
      </c>
      <c r="Y15" s="36"/>
      <c r="Z15" s="100"/>
      <c r="AA15" s="101" t="s">
        <v>147</v>
      </c>
      <c r="AB15" s="106"/>
      <c r="AC15" s="141">
        <f>COUNTIF(B16:AB16,"○")*3+COUNTIF(B16:AB16,"△")</f>
        <v>0</v>
      </c>
      <c r="AD15" s="143"/>
      <c r="AE15" s="147"/>
      <c r="AF15" s="149">
        <f>AG15-AH15</f>
        <v>0</v>
      </c>
      <c r="AG15" s="149">
        <f t="shared" ref="AG15" si="4">SUM(B15,E15,H15,K15,N15,Q15,T15,W15,Z15)</f>
        <v>0</v>
      </c>
      <c r="AH15" s="141">
        <f t="shared" ref="AH15" si="5">SUM(D15,G15,J15,M15,P15,S15,V15,Y15,AB15)</f>
        <v>0</v>
      </c>
      <c r="AI15" s="139" t="e">
        <f>#REF!-AH15</f>
        <v>#REF!</v>
      </c>
      <c r="AJ15" s="157"/>
      <c r="AK15" s="151"/>
      <c r="AL15" s="13"/>
      <c r="AP15"/>
      <c r="AQ15"/>
      <c r="AR15"/>
      <c r="AS15"/>
      <c r="AT15"/>
      <c r="AU15"/>
      <c r="AV15"/>
      <c r="AW15"/>
    </row>
    <row r="16" spans="1:49" s="42" customFormat="1" ht="18" customHeight="1">
      <c r="A16" s="146"/>
      <c r="B16" s="56"/>
      <c r="C16" s="57" t="str">
        <f>IF(B15="","", IF(B15&gt;D15,"○",IF(B15=D15,"△",IF(B15&lt;D15,"×",))))</f>
        <v/>
      </c>
      <c r="D16" s="58"/>
      <c r="E16" s="63"/>
      <c r="F16" s="64" t="str">
        <f>IF(E15="","", IF(E15&gt;G15,"○",IF(E15=G15,"△",IF(E15&lt;G15,"×",))))</f>
        <v/>
      </c>
      <c r="G16" s="65"/>
      <c r="H16" s="63"/>
      <c r="I16" s="64" t="str">
        <f>IF(H15="","", IF(H15&gt;J15,"○",IF(H15=J15,"△",IF(H15&lt;J15,"×",))))</f>
        <v/>
      </c>
      <c r="J16" s="65"/>
      <c r="K16" s="63"/>
      <c r="L16" s="64" t="str">
        <f>IF(K15="","", IF(K15&gt;M15,"○",IF(K15=M15,"△",IF(K15&lt;M15,"×",))))</f>
        <v/>
      </c>
      <c r="M16" s="65"/>
      <c r="N16" s="43"/>
      <c r="O16" s="44" t="str">
        <f>IF(N15="","", IF(N15&gt;P15,"○",IF(N15=P15,"△",IF(N15&lt;P15,"×",))))</f>
        <v/>
      </c>
      <c r="P16" s="45"/>
      <c r="Q16" s="69"/>
      <c r="R16" s="70" t="str">
        <f>IF(Q15="","", IF(Q15&gt;S15,"○",IF(Q15=S15,"△",IF(Q15&lt;S15,"×",))))</f>
        <v/>
      </c>
      <c r="S16" s="71"/>
      <c r="T16" s="69"/>
      <c r="U16" s="70" t="str">
        <f>IF(T15="","", IF(T15&gt;V15,"○",IF(T15=V15,"△",IF(T15&lt;V15,"×",))))</f>
        <v/>
      </c>
      <c r="V16" s="71"/>
      <c r="W16" s="59"/>
      <c r="X16" s="47" t="str">
        <f>IF(W15="","", IF(W15&gt;Y15,"○",IF(W15=Y15,"△",IF(W15&lt;Y15,"×",))))</f>
        <v/>
      </c>
      <c r="Y16" s="48"/>
      <c r="Z16" s="107"/>
      <c r="AA16" s="104" t="str">
        <f>IF(Z15="","", IF(Z15&gt;AB15,"○",IF(Z15=AB15,"△",IF(Z15&lt;AB15,"×",))))</f>
        <v/>
      </c>
      <c r="AB16" s="105"/>
      <c r="AC16" s="142"/>
      <c r="AD16" s="144"/>
      <c r="AE16" s="148"/>
      <c r="AF16" s="150"/>
      <c r="AG16" s="150"/>
      <c r="AH16" s="142"/>
      <c r="AI16" s="140"/>
      <c r="AJ16" s="158"/>
      <c r="AK16" s="151"/>
      <c r="AL16" s="13"/>
      <c r="AP16" s="87"/>
      <c r="AQ16" s="88"/>
      <c r="AR16" s="89"/>
      <c r="AS16" s="87"/>
      <c r="AT16" s="89"/>
      <c r="AU16"/>
      <c r="AV16"/>
      <c r="AW16"/>
    </row>
    <row r="17" spans="1:49" s="42" customFormat="1" ht="18" customHeight="1">
      <c r="A17" s="145" t="s">
        <v>192</v>
      </c>
      <c r="B17" s="49" t="str">
        <f>IF(S7="","",S7)</f>
        <v/>
      </c>
      <c r="C17" s="50" t="s">
        <v>147</v>
      </c>
      <c r="D17" s="51" t="str">
        <f>IF(Q7="","",Q7)</f>
        <v/>
      </c>
      <c r="E17" s="49" t="str">
        <f>IF(S9="","",S9)</f>
        <v/>
      </c>
      <c r="F17" s="50" t="s">
        <v>147</v>
      </c>
      <c r="G17" s="51" t="str">
        <f>IF(Q9="","",Q9)</f>
        <v/>
      </c>
      <c r="H17" s="49" t="str">
        <f>IF(S11="","",S11)</f>
        <v/>
      </c>
      <c r="I17" s="50" t="s">
        <v>147</v>
      </c>
      <c r="J17" s="51" t="str">
        <f>IF(Q11="","",Q11)</f>
        <v/>
      </c>
      <c r="K17" s="75" t="str">
        <f>IF(S13="","",S13)</f>
        <v/>
      </c>
      <c r="L17" s="50" t="s">
        <v>147</v>
      </c>
      <c r="M17" s="51" t="str">
        <f>IF(Q13="","",Q13)</f>
        <v/>
      </c>
      <c r="N17" s="49" t="str">
        <f>IF(S15="","",S15)</f>
        <v/>
      </c>
      <c r="O17" s="50" t="s">
        <v>147</v>
      </c>
      <c r="P17" s="51" t="str">
        <f>IF(Q15="","",Q15)</f>
        <v/>
      </c>
      <c r="Q17" s="31"/>
      <c r="R17" s="32"/>
      <c r="S17" s="33"/>
      <c r="T17" s="66"/>
      <c r="U17" s="53" t="s">
        <v>147</v>
      </c>
      <c r="V17" s="68"/>
      <c r="W17" s="66"/>
      <c r="X17" s="53" t="s">
        <v>147</v>
      </c>
      <c r="Y17" s="68"/>
      <c r="Z17" s="111"/>
      <c r="AA17" s="112" t="s">
        <v>147</v>
      </c>
      <c r="AB17" s="113"/>
      <c r="AC17" s="141">
        <f>COUNTIF(B18:AB18,"○")*3+COUNTIF(B18:AB18,"△")</f>
        <v>0</v>
      </c>
      <c r="AD17" s="143"/>
      <c r="AE17" s="147"/>
      <c r="AF17" s="149">
        <f>AG17-AH17</f>
        <v>0</v>
      </c>
      <c r="AG17" s="149">
        <f t="shared" ref="AG17" si="6">SUM(B17,E17,H17,K17,N17,Q17,T17,W17,Z17)</f>
        <v>0</v>
      </c>
      <c r="AH17" s="141">
        <f t="shared" ref="AH17" si="7">SUM(D17,G17,J17,M17,P17,S17,V17,Y17,AB17)</f>
        <v>0</v>
      </c>
      <c r="AI17" s="139" t="e">
        <f>#REF!-AH17</f>
        <v>#REF!</v>
      </c>
      <c r="AJ17" s="157"/>
      <c r="AK17" s="151"/>
      <c r="AL17" s="13"/>
      <c r="AP17" s="134" t="s">
        <v>148</v>
      </c>
      <c r="AQ17" s="161" t="s">
        <v>70</v>
      </c>
      <c r="AR17" s="155"/>
      <c r="AS17" s="155"/>
      <c r="AT17" s="155"/>
      <c r="AU17" s="155"/>
      <c r="AV17" s="135" t="s">
        <v>71</v>
      </c>
      <c r="AW17" s="135" t="s">
        <v>72</v>
      </c>
    </row>
    <row r="18" spans="1:49" s="42" customFormat="1" ht="18" customHeight="1">
      <c r="A18" s="146"/>
      <c r="B18" s="56"/>
      <c r="C18" s="57" t="str">
        <f>IF(B17="","", IF(B17&gt;D17,"○",IF(B17=D17,"△",IF(B17&lt;D17,"×",))))</f>
        <v/>
      </c>
      <c r="D18" s="58"/>
      <c r="E18" s="56"/>
      <c r="F18" s="57" t="str">
        <f>IF(E17="","", IF(E17&gt;G17,"○",IF(E17=G17,"△",IF(E17&lt;G17,"×",))))</f>
        <v/>
      </c>
      <c r="G18" s="58"/>
      <c r="H18" s="56"/>
      <c r="I18" s="57" t="str">
        <f>IF(H17="","", IF(H17&gt;J17,"○",IF(H17=J17,"△",IF(H17&lt;J17,"×",))))</f>
        <v/>
      </c>
      <c r="J18" s="58"/>
      <c r="K18" s="56"/>
      <c r="L18" s="57" t="str">
        <f>IF(K17="","", IF(K17&gt;M17,"○",IF(K17=M17,"△",IF(K17&lt;M17,"×",))))</f>
        <v/>
      </c>
      <c r="M18" s="58"/>
      <c r="N18" s="56"/>
      <c r="O18" s="57" t="str">
        <f>IF(N17="","", IF(N17&gt;P17,"○",IF(N17=P17,"△",IF(N17&lt;P17,"×",))))</f>
        <v/>
      </c>
      <c r="P18" s="58"/>
      <c r="Q18" s="43"/>
      <c r="R18" s="44" t="str">
        <f>IF(Q17="","", IF(Q17&gt;S17,"○",IF(Q17=S17,"△",IF(Q17&lt;S17,"×",))))</f>
        <v/>
      </c>
      <c r="S18" s="45"/>
      <c r="T18" s="69"/>
      <c r="U18" s="70" t="str">
        <f>IF(T17="","", IF(T17&gt;V17,"○",IF(T17=V17,"△",IF(T17&lt;V17,"×",))))</f>
        <v/>
      </c>
      <c r="V18" s="71"/>
      <c r="W18" s="69"/>
      <c r="X18" s="70" t="str">
        <f>IF(W17="","", IF(W17&gt;Y17,"○",IF(W17=Y17,"△",IF(W17&lt;Y17,"×",))))</f>
        <v/>
      </c>
      <c r="Y18" s="71"/>
      <c r="Z18" s="114"/>
      <c r="AA18" s="115" t="str">
        <f>IF(Z17="","", IF(Z17&gt;AB17,"○",IF(Z17=AB17,"△",IF(Z17&lt;AB17,"×",))))</f>
        <v/>
      </c>
      <c r="AB18" s="116"/>
      <c r="AC18" s="142"/>
      <c r="AD18" s="144"/>
      <c r="AE18" s="148"/>
      <c r="AF18" s="150"/>
      <c r="AG18" s="150"/>
      <c r="AH18" s="142"/>
      <c r="AI18" s="140"/>
      <c r="AJ18" s="158"/>
      <c r="AK18" s="151"/>
      <c r="AL18" s="13"/>
      <c r="AP18" s="135">
        <v>1</v>
      </c>
      <c r="AQ18" s="3"/>
      <c r="AR18" s="90"/>
      <c r="AS18" s="91" t="s">
        <v>147</v>
      </c>
      <c r="AT18" s="92"/>
      <c r="AU18" s="99"/>
      <c r="AV18" s="93"/>
      <c r="AW18" s="3"/>
    </row>
    <row r="19" spans="1:49" s="42" customFormat="1" ht="18" customHeight="1">
      <c r="A19" s="145" t="s">
        <v>193</v>
      </c>
      <c r="B19" s="76" t="str">
        <f>IF(V7="","",V7)</f>
        <v/>
      </c>
      <c r="C19" s="77" t="s">
        <v>147</v>
      </c>
      <c r="D19" s="78" t="str">
        <f>IF(T7="","",T7)</f>
        <v/>
      </c>
      <c r="E19" s="76" t="str">
        <f>IF(V9="","",V9)</f>
        <v/>
      </c>
      <c r="F19" s="77" t="s">
        <v>147</v>
      </c>
      <c r="G19" s="78" t="str">
        <f>IF(T9="","",T9)</f>
        <v/>
      </c>
      <c r="H19" s="49" t="str">
        <f>IF(V11="","",V11)</f>
        <v/>
      </c>
      <c r="I19" s="50" t="s">
        <v>147</v>
      </c>
      <c r="J19" s="51" t="str">
        <f>IF(T11="","",T11)</f>
        <v/>
      </c>
      <c r="K19" s="49" t="str">
        <f>IF(V13="","",V13)</f>
        <v/>
      </c>
      <c r="L19" s="50" t="s">
        <v>147</v>
      </c>
      <c r="M19" s="51" t="str">
        <f>IF(T13="","",T13)</f>
        <v/>
      </c>
      <c r="N19" s="49" t="str">
        <f>IF(V15="","",V15)</f>
        <v/>
      </c>
      <c r="O19" s="50" t="s">
        <v>147</v>
      </c>
      <c r="P19" s="51" t="str">
        <f>IF(T15="","",T15)</f>
        <v/>
      </c>
      <c r="Q19" s="49" t="str">
        <f>IF(V17="","",V17)</f>
        <v/>
      </c>
      <c r="R19" s="50" t="s">
        <v>147</v>
      </c>
      <c r="S19" s="51" t="str">
        <f>IF(T17="","",T17)</f>
        <v/>
      </c>
      <c r="T19" s="31"/>
      <c r="U19" s="32"/>
      <c r="V19" s="33"/>
      <c r="W19" s="37"/>
      <c r="X19" s="35" t="s">
        <v>147</v>
      </c>
      <c r="Y19" s="36"/>
      <c r="Z19" s="100"/>
      <c r="AA19" s="101" t="s">
        <v>147</v>
      </c>
      <c r="AB19" s="106"/>
      <c r="AC19" s="141">
        <f>COUNTIF(B20:AB20,"○")*3+COUNTIF(B20:AB20,"△")</f>
        <v>0</v>
      </c>
      <c r="AD19" s="143"/>
      <c r="AE19" s="147"/>
      <c r="AF19" s="149">
        <f>AG19-AH19</f>
        <v>0</v>
      </c>
      <c r="AG19" s="149">
        <f t="shared" ref="AG19" si="8">SUM(B19,E19,H19,K19,N19,Q19,T19,W19,Z19)</f>
        <v>0</v>
      </c>
      <c r="AH19" s="141">
        <f t="shared" ref="AH19" si="9">SUM(D19,G19,J19,M19,P19,S19,V19,Y19,AB19)</f>
        <v>0</v>
      </c>
      <c r="AI19" s="139" t="e">
        <f>#REF!-AH19</f>
        <v>#REF!</v>
      </c>
      <c r="AJ19" s="157"/>
      <c r="AK19" s="151"/>
      <c r="AL19" s="13"/>
      <c r="AP19" s="135">
        <v>2</v>
      </c>
      <c r="AQ19" s="3"/>
      <c r="AR19" s="90"/>
      <c r="AS19" s="91" t="s">
        <v>147</v>
      </c>
      <c r="AT19" s="92"/>
      <c r="AU19" s="3"/>
      <c r="AV19" s="93"/>
      <c r="AW19" s="3"/>
    </row>
    <row r="20" spans="1:49" s="42" customFormat="1" ht="18" customHeight="1">
      <c r="A20" s="146"/>
      <c r="B20" s="56"/>
      <c r="C20" s="57" t="str">
        <f>IF(B19="","", IF(B19&gt;D19,"○",IF(B19=D19,"△",IF(B19&lt;D19,"×",))))</f>
        <v/>
      </c>
      <c r="D20" s="58"/>
      <c r="E20" s="63"/>
      <c r="F20" s="64" t="str">
        <f>IF(E19="","", IF(E19&gt;G19,"○",IF(E19=G19,"△",IF(E19&lt;G19,"×",))))</f>
        <v/>
      </c>
      <c r="G20" s="65"/>
      <c r="H20" s="63"/>
      <c r="I20" s="64" t="str">
        <f>IF(H19="","", IF(H19&gt;J19,"○",IF(H19=J19,"△",IF(H19&lt;J19,"×",))))</f>
        <v/>
      </c>
      <c r="J20" s="65"/>
      <c r="K20" s="56"/>
      <c r="L20" s="57" t="str">
        <f>IF(K19="","", IF(K19&gt;M19,"○",IF(K19=M19,"△",IF(K19&lt;M19,"×",))))</f>
        <v/>
      </c>
      <c r="M20" s="58"/>
      <c r="N20" s="56"/>
      <c r="O20" s="57" t="str">
        <f>IF(N19="","", IF(N19&gt;P19,"○",IF(N19=P19,"△",IF(N19&lt;P19,"×",))))</f>
        <v/>
      </c>
      <c r="P20" s="58"/>
      <c r="Q20" s="56"/>
      <c r="R20" s="57" t="str">
        <f>IF(Q19="","", IF(Q19&gt;S19,"○",IF(Q19=S19,"△",IF(Q19&lt;S19,"×",))))</f>
        <v/>
      </c>
      <c r="S20" s="58"/>
      <c r="T20" s="43"/>
      <c r="U20" s="44" t="str">
        <f>IF(T19="","", IF(T19&gt;V19,"○",IF(T19=V19,"△",IF(T19&lt;V19,"×",))))</f>
        <v/>
      </c>
      <c r="V20" s="45"/>
      <c r="W20" s="59"/>
      <c r="X20" s="47" t="str">
        <f>IF(W19="","", IF(W19&gt;Y19,"○",IF(W19=Y19,"△",IF(W19&lt;Y19,"×",))))</f>
        <v/>
      </c>
      <c r="Y20" s="48"/>
      <c r="Z20" s="107"/>
      <c r="AA20" s="104" t="str">
        <f>IF(Z19="","", IF(Z19&gt;AB19,"○",IF(Z19=AB19,"△",IF(Z19&lt;AB19,"×",))))</f>
        <v/>
      </c>
      <c r="AB20" s="105"/>
      <c r="AC20" s="142"/>
      <c r="AD20" s="144"/>
      <c r="AE20" s="148"/>
      <c r="AF20" s="150"/>
      <c r="AG20" s="150"/>
      <c r="AH20" s="142"/>
      <c r="AI20" s="140"/>
      <c r="AJ20" s="158"/>
      <c r="AK20" s="151"/>
      <c r="AL20" s="13"/>
      <c r="AP20" s="135">
        <v>3</v>
      </c>
      <c r="AQ20" s="3"/>
      <c r="AR20" s="90"/>
      <c r="AS20" s="91" t="s">
        <v>147</v>
      </c>
      <c r="AT20" s="92"/>
      <c r="AU20" s="3"/>
      <c r="AV20" s="93"/>
      <c r="AW20" s="3"/>
    </row>
    <row r="21" spans="1:49" s="42" customFormat="1" ht="18" customHeight="1">
      <c r="A21" s="145" t="s">
        <v>194</v>
      </c>
      <c r="B21" s="49" t="str">
        <f>IF(Y7="","",Y7)</f>
        <v/>
      </c>
      <c r="C21" s="50" t="s">
        <v>147</v>
      </c>
      <c r="D21" s="51" t="str">
        <f>IF(W7="","",W7)</f>
        <v/>
      </c>
      <c r="E21" s="49" t="str">
        <f>IF(Y9="","",Y9)</f>
        <v/>
      </c>
      <c r="F21" s="50" t="s">
        <v>147</v>
      </c>
      <c r="G21" s="51" t="str">
        <f>IF(W9="","",W9)</f>
        <v/>
      </c>
      <c r="H21" s="49" t="str">
        <f>IF(Y11="","",Y11)</f>
        <v/>
      </c>
      <c r="I21" s="50" t="s">
        <v>147</v>
      </c>
      <c r="J21" s="51" t="str">
        <f>IF(W11="","",W11)</f>
        <v/>
      </c>
      <c r="K21" s="49" t="str">
        <f>IF(Y13="","",Y13)</f>
        <v/>
      </c>
      <c r="L21" s="50" t="s">
        <v>147</v>
      </c>
      <c r="M21" s="51" t="str">
        <f>IF(W13="","",W13)</f>
        <v/>
      </c>
      <c r="N21" s="49" t="str">
        <f>IF(Y15="","",Y15)</f>
        <v/>
      </c>
      <c r="O21" s="50" t="s">
        <v>147</v>
      </c>
      <c r="P21" s="51" t="str">
        <f>IF(W15="","",W15)</f>
        <v/>
      </c>
      <c r="Q21" s="49" t="str">
        <f>IF(Y17="","",Y17)</f>
        <v/>
      </c>
      <c r="R21" s="50" t="s">
        <v>147</v>
      </c>
      <c r="S21" s="51" t="str">
        <f>IF(W17="","",W17)</f>
        <v/>
      </c>
      <c r="T21" s="49" t="str">
        <f>IF(Y19="","",Y19)</f>
        <v/>
      </c>
      <c r="U21" s="50" t="s">
        <v>147</v>
      </c>
      <c r="V21" s="51" t="str">
        <f>IF(W19="","",W19)</f>
        <v/>
      </c>
      <c r="W21" s="31"/>
      <c r="X21" s="32"/>
      <c r="Y21" s="33"/>
      <c r="Z21" s="100"/>
      <c r="AA21" s="101" t="s">
        <v>147</v>
      </c>
      <c r="AB21" s="102"/>
      <c r="AC21" s="141">
        <f>COUNTIF(B22:AB22,"○")*3+COUNTIF(B22:AB22,"△")</f>
        <v>0</v>
      </c>
      <c r="AD21" s="143"/>
      <c r="AE21" s="147"/>
      <c r="AF21" s="149">
        <f>AG21-AH21</f>
        <v>0</v>
      </c>
      <c r="AG21" s="149">
        <f t="shared" ref="AG21" si="10">SUM(B21,E21,H21,K21,N21,Q21,T21,W21,Z21)</f>
        <v>0</v>
      </c>
      <c r="AH21" s="141">
        <f t="shared" ref="AH21" si="11">SUM(D21,G21,J21,M21,P21,S21,V21,Y21,AB21)</f>
        <v>0</v>
      </c>
      <c r="AI21" s="139" t="e">
        <f>#REF!-AH21</f>
        <v>#REF!</v>
      </c>
      <c r="AJ21" s="157"/>
      <c r="AK21" s="151"/>
      <c r="AL21" s="13"/>
      <c r="AP21" s="135">
        <v>4</v>
      </c>
      <c r="AQ21" s="3"/>
      <c r="AR21" s="90"/>
      <c r="AS21" s="91" t="s">
        <v>147</v>
      </c>
      <c r="AT21" s="92"/>
      <c r="AU21" s="3"/>
      <c r="AV21" s="93"/>
      <c r="AW21" s="3"/>
    </row>
    <row r="22" spans="1:49" s="42" customFormat="1" ht="18" customHeight="1">
      <c r="A22" s="146"/>
      <c r="B22" s="56"/>
      <c r="C22" s="57" t="str">
        <f>IF(B21="","", IF(B21&gt;D21,"○",IF(B21=D21,"△",IF(B21&lt;D21,"×",))))</f>
        <v/>
      </c>
      <c r="D22" s="58"/>
      <c r="E22" s="63"/>
      <c r="F22" s="64" t="str">
        <f>IF(E21="","", IF(E21&gt;G21,"○",IF(E21=G21,"△",IF(E21&lt;G21,"×",))))</f>
        <v/>
      </c>
      <c r="G22" s="65"/>
      <c r="H22" s="63"/>
      <c r="I22" s="64" t="str">
        <f>IF(H21="","", IF(H21&gt;J21,"○",IF(H21=J21,"△",IF(H21&lt;J21,"×",))))</f>
        <v/>
      </c>
      <c r="J22" s="65"/>
      <c r="K22" s="63"/>
      <c r="L22" s="64" t="str">
        <f>IF(K21="","", IF(K21&gt;M21,"○",IF(K21=M21,"△",IF(K21&lt;M21,"×",))))</f>
        <v/>
      </c>
      <c r="M22" s="65"/>
      <c r="N22" s="56"/>
      <c r="O22" s="57" t="str">
        <f>IF(N21="","", IF(N21&gt;P21,"○",IF(N21=P21,"△",IF(N21&lt;P21,"×",))))</f>
        <v/>
      </c>
      <c r="P22" s="58"/>
      <c r="Q22" s="56"/>
      <c r="R22" s="57" t="str">
        <f>IF(Q21="","", IF(Q21&gt;S21,"○",IF(Q21=S21,"△",IF(Q21&lt;S21,"×",))))</f>
        <v/>
      </c>
      <c r="S22" s="58"/>
      <c r="T22" s="56"/>
      <c r="U22" s="57" t="str">
        <f>IF(T21="","", IF(T21&gt;V21,"○",IF(T21=V21,"△",IF(T21&lt;V21,"×",))))</f>
        <v/>
      </c>
      <c r="V22" s="58"/>
      <c r="W22" s="43"/>
      <c r="X22" s="44" t="str">
        <f>IF(W21="","", IF(W21&gt;Y21,"○",IF(W21=Y21,"△",IF(W21&lt;Y21,"×",))))</f>
        <v/>
      </c>
      <c r="Y22" s="45"/>
      <c r="Z22" s="107"/>
      <c r="AA22" s="104" t="str">
        <f>IF(Z21="","", IF(Z21&gt;AB21,"○",IF(Z21=AB21,"△",IF(Z21&lt;AB21,"×",))))</f>
        <v/>
      </c>
      <c r="AB22" s="105"/>
      <c r="AC22" s="142"/>
      <c r="AD22" s="144"/>
      <c r="AE22" s="148"/>
      <c r="AF22" s="150"/>
      <c r="AG22" s="150"/>
      <c r="AH22" s="142"/>
      <c r="AI22" s="140"/>
      <c r="AJ22" s="158"/>
      <c r="AK22" s="151"/>
      <c r="AL22" s="13"/>
      <c r="AP22" s="94">
        <v>5</v>
      </c>
      <c r="AQ22" s="3"/>
      <c r="AR22" s="95"/>
      <c r="AS22" s="96" t="s">
        <v>147</v>
      </c>
      <c r="AT22" s="97"/>
      <c r="AU22" s="3"/>
      <c r="AV22" s="93"/>
      <c r="AW22" s="98"/>
    </row>
    <row r="23" spans="1:49" s="42" customFormat="1" ht="18" customHeight="1">
      <c r="A23" s="173">
        <f>Z6</f>
        <v>0</v>
      </c>
      <c r="B23" s="117" t="str">
        <f>IF(AB7="","",AB7)</f>
        <v/>
      </c>
      <c r="C23" s="112" t="s">
        <v>147</v>
      </c>
      <c r="D23" s="118" t="str">
        <f>IF(Z7="","",Z7)</f>
        <v/>
      </c>
      <c r="E23" s="117" t="str">
        <f>IF(AB9="","",AB9)</f>
        <v/>
      </c>
      <c r="F23" s="112" t="s">
        <v>147</v>
      </c>
      <c r="G23" s="118" t="str">
        <f>IF(Z9="","",Z9)</f>
        <v/>
      </c>
      <c r="H23" s="117" t="str">
        <f>IF(AB11="","",AB11)</f>
        <v/>
      </c>
      <c r="I23" s="112" t="s">
        <v>147</v>
      </c>
      <c r="J23" s="118" t="str">
        <f>IF(Z11="","",Z11)</f>
        <v/>
      </c>
      <c r="K23" s="117" t="str">
        <f>IF(AB13="","",AB13)</f>
        <v/>
      </c>
      <c r="L23" s="112" t="s">
        <v>147</v>
      </c>
      <c r="M23" s="118" t="str">
        <f>IF(Z13="","",Z13)</f>
        <v/>
      </c>
      <c r="N23" s="117" t="str">
        <f>IF(AB15="","",AB15)</f>
        <v/>
      </c>
      <c r="O23" s="112" t="s">
        <v>147</v>
      </c>
      <c r="P23" s="118" t="str">
        <f>IF(Z15="","",Z15)</f>
        <v/>
      </c>
      <c r="Q23" s="117" t="str">
        <f>IF(AB17="","",AB17)</f>
        <v/>
      </c>
      <c r="R23" s="112" t="s">
        <v>147</v>
      </c>
      <c r="S23" s="118" t="str">
        <f>IF(Z17="","",Z17)</f>
        <v/>
      </c>
      <c r="T23" s="117" t="str">
        <f>IF(AB19="","",AB19)</f>
        <v/>
      </c>
      <c r="U23" s="112" t="s">
        <v>147</v>
      </c>
      <c r="V23" s="118" t="str">
        <f>IF(Z19="","",Z19)</f>
        <v/>
      </c>
      <c r="W23" s="117" t="str">
        <f>IF(AB21="","",AB21)</f>
        <v/>
      </c>
      <c r="X23" s="112" t="s">
        <v>147</v>
      </c>
      <c r="Y23" s="118" t="str">
        <f>IF(Z21="","",Z21)</f>
        <v/>
      </c>
      <c r="Z23" s="119"/>
      <c r="AA23" s="121"/>
      <c r="AB23" s="122"/>
      <c r="AC23" s="167">
        <f>COUNTIF(B24:AB24,"○")*3+COUNTIF(B24:AB24,"△")</f>
        <v>0</v>
      </c>
      <c r="AD23" s="175"/>
      <c r="AE23" s="177"/>
      <c r="AF23" s="179">
        <f>AG23-AH23</f>
        <v>0</v>
      </c>
      <c r="AG23" s="179">
        <f t="shared" ref="AG23" si="12">SUM(B23,E23,H23,K23,N23,Q23,T23,W23,Z23)</f>
        <v>0</v>
      </c>
      <c r="AH23" s="167">
        <f t="shared" ref="AH23" si="13">SUM(D23,G23,J23,M23,P23,S23,V23,Y23,AB23)</f>
        <v>0</v>
      </c>
      <c r="AI23" s="169" t="e">
        <f>#REF!-AH23</f>
        <v>#REF!</v>
      </c>
      <c r="AJ23" s="171"/>
      <c r="AK23" s="151"/>
      <c r="AL23" s="13"/>
      <c r="AP23" s="94">
        <v>6</v>
      </c>
      <c r="AQ23" s="3"/>
      <c r="AR23" s="95"/>
      <c r="AS23" s="96" t="s">
        <v>147</v>
      </c>
      <c r="AT23" s="97"/>
      <c r="AU23" s="3"/>
      <c r="AV23" s="93"/>
      <c r="AW23" s="99"/>
    </row>
    <row r="24" spans="1:49" s="42" customFormat="1" ht="18" customHeight="1">
      <c r="A24" s="174"/>
      <c r="B24" s="114"/>
      <c r="C24" s="115" t="str">
        <f>IF(B23="","", IF(B23&gt;D23,"○",IF(B23=D23,"△",IF(B23&lt;D23,"×",))))</f>
        <v/>
      </c>
      <c r="D24" s="116"/>
      <c r="E24" s="107"/>
      <c r="F24" s="104" t="str">
        <f>IF(E23="","", IF(E23&gt;G23,"○",IF(E23=G23,"△",IF(E23&lt;G23,"×",))))</f>
        <v/>
      </c>
      <c r="G24" s="105"/>
      <c r="H24" s="107"/>
      <c r="I24" s="104" t="str">
        <f>IF(H23="","", IF(H23&gt;J23,"○",IF(H23=J23,"△",IF(H23&lt;J23,"×",))))</f>
        <v/>
      </c>
      <c r="J24" s="105"/>
      <c r="K24" s="107"/>
      <c r="L24" s="104" t="str">
        <f>IF(K23="","", IF(K23&gt;M23,"○",IF(K23=M23,"△",IF(K23&lt;M23,"×",))))</f>
        <v/>
      </c>
      <c r="M24" s="105"/>
      <c r="N24" s="107"/>
      <c r="O24" s="104" t="str">
        <f>IF(N23="","", IF(N23&gt;P23,"○",IF(N23=P23,"△",IF(N23&lt;P23,"×",))))</f>
        <v/>
      </c>
      <c r="P24" s="105"/>
      <c r="Q24" s="114"/>
      <c r="R24" s="115" t="str">
        <f>IF(Q23="","", IF(Q23&gt;S23,"○",IF(Q23=S23,"△",IF(Q23&lt;S23,"×",))))</f>
        <v/>
      </c>
      <c r="S24" s="116"/>
      <c r="T24" s="114"/>
      <c r="U24" s="115" t="str">
        <f>IF(T23="","", IF(T23&gt;V23,"○",IF(T23=V23,"△",IF(T23&lt;V23,"×",))))</f>
        <v/>
      </c>
      <c r="V24" s="116"/>
      <c r="W24" s="114"/>
      <c r="X24" s="115" t="str">
        <f>IF(W23="","", IF(W23&gt;Y23,"○",IF(W23=Y23,"△",IF(W23&lt;Y23,"×",))))</f>
        <v/>
      </c>
      <c r="Y24" s="116"/>
      <c r="Z24" s="120"/>
      <c r="AA24" s="123" t="str">
        <f>IF(Z23="","", IF(Z23&gt;AB23,"○",IF(Z23=AB23,"△",IF(Z23&lt;AB23,"×",))))</f>
        <v/>
      </c>
      <c r="AB24" s="124"/>
      <c r="AC24" s="168"/>
      <c r="AD24" s="176"/>
      <c r="AE24" s="178"/>
      <c r="AF24" s="180"/>
      <c r="AG24" s="180"/>
      <c r="AH24" s="168"/>
      <c r="AI24" s="170"/>
      <c r="AJ24" s="172"/>
      <c r="AK24" s="151"/>
      <c r="AL24" s="13"/>
      <c r="AP24" s="94">
        <v>7</v>
      </c>
      <c r="AQ24" s="99"/>
      <c r="AR24" s="95"/>
      <c r="AS24" s="96" t="s">
        <v>147</v>
      </c>
      <c r="AT24" s="97"/>
      <c r="AU24" s="99"/>
      <c r="AV24" s="93"/>
      <c r="AW24" s="99"/>
    </row>
    <row r="25" spans="1:49" s="79" customFormat="1" ht="18" customHeight="1">
      <c r="B25" s="80"/>
      <c r="C25" s="80"/>
      <c r="AL25" s="6"/>
      <c r="AP25" s="135">
        <v>8</v>
      </c>
      <c r="AQ25" s="99"/>
      <c r="AR25" s="90"/>
      <c r="AS25" s="91" t="s">
        <v>147</v>
      </c>
      <c r="AT25" s="92"/>
      <c r="AU25" s="3"/>
      <c r="AV25" s="93"/>
      <c r="AW25" s="3"/>
    </row>
    <row r="26" spans="1:49" s="79" customFormat="1" ht="18" customHeight="1">
      <c r="B26" s="80"/>
      <c r="C26" s="80"/>
      <c r="AL26" s="6">
        <f>SUM(AL7:AL24)/2</f>
        <v>0</v>
      </c>
      <c r="AP26" s="135">
        <v>9</v>
      </c>
      <c r="AQ26" s="99"/>
      <c r="AR26" s="90"/>
      <c r="AS26" s="91" t="s">
        <v>147</v>
      </c>
      <c r="AT26" s="92"/>
      <c r="AU26" s="3"/>
      <c r="AV26" s="93"/>
      <c r="AW26" s="3"/>
    </row>
    <row r="27" spans="1:49" s="79" customFormat="1" ht="18" customHeight="1">
      <c r="B27" s="80"/>
      <c r="C27" s="80"/>
      <c r="AL27" s="6"/>
      <c r="AP27" s="135">
        <v>10</v>
      </c>
      <c r="AQ27" s="99"/>
      <c r="AR27" s="90"/>
      <c r="AS27" s="91" t="s">
        <v>147</v>
      </c>
      <c r="AT27" s="92"/>
      <c r="AU27" s="3"/>
      <c r="AV27" s="93"/>
      <c r="AW27" s="3"/>
    </row>
    <row r="28" spans="1:49" s="79" customFormat="1" ht="18" customHeight="1">
      <c r="B28" s="80"/>
      <c r="C28" s="80"/>
      <c r="AL28" s="6"/>
      <c r="AP28" s="135">
        <v>11</v>
      </c>
      <c r="AQ28" s="99"/>
      <c r="AR28" s="90"/>
      <c r="AS28" s="91" t="s">
        <v>147</v>
      </c>
      <c r="AT28" s="92"/>
      <c r="AU28" s="3"/>
      <c r="AV28" s="93"/>
      <c r="AW28" s="3"/>
    </row>
    <row r="29" spans="1:49" s="79" customFormat="1" ht="18" customHeight="1">
      <c r="B29" s="80"/>
      <c r="C29" s="80"/>
      <c r="AL29" s="6"/>
      <c r="AP29" s="94">
        <v>12</v>
      </c>
      <c r="AQ29" s="99"/>
      <c r="AR29" s="95"/>
      <c r="AS29" s="96" t="s">
        <v>147</v>
      </c>
      <c r="AT29" s="97"/>
      <c r="AU29" s="99"/>
      <c r="AV29" s="93"/>
      <c r="AW29" s="99"/>
    </row>
    <row r="30" spans="1:49" s="79" customFormat="1" ht="18" customHeight="1">
      <c r="B30" s="80"/>
      <c r="C30" s="80"/>
      <c r="AL30" s="6"/>
      <c r="AP30" s="135">
        <v>13</v>
      </c>
      <c r="AQ30" s="99"/>
      <c r="AR30" s="90"/>
      <c r="AS30" s="91" t="s">
        <v>147</v>
      </c>
      <c r="AT30" s="92"/>
      <c r="AU30" s="3"/>
      <c r="AV30" s="93"/>
      <c r="AW30" s="3"/>
    </row>
    <row r="31" spans="1:49" s="79" customFormat="1" ht="18" customHeight="1">
      <c r="B31" s="80"/>
      <c r="C31" s="80"/>
      <c r="AL31" s="6"/>
      <c r="AP31" s="135">
        <v>14</v>
      </c>
      <c r="AQ31" s="3"/>
      <c r="AR31" s="90"/>
      <c r="AS31" s="91" t="s">
        <v>147</v>
      </c>
      <c r="AT31" s="92"/>
      <c r="AU31" s="3"/>
      <c r="AV31" s="93"/>
      <c r="AW31" s="3"/>
    </row>
    <row r="32" spans="1:49" s="79" customFormat="1" ht="18" customHeight="1">
      <c r="B32" s="80"/>
      <c r="C32" s="80"/>
      <c r="AL32" s="6"/>
      <c r="AP32" s="135">
        <v>15</v>
      </c>
      <c r="AQ32" s="3"/>
      <c r="AR32" s="90"/>
      <c r="AS32" s="91" t="s">
        <v>147</v>
      </c>
      <c r="AT32" s="92"/>
      <c r="AU32" s="3"/>
      <c r="AV32" s="93"/>
      <c r="AW32" s="3"/>
    </row>
    <row r="33" spans="2:49" s="79" customFormat="1" ht="18" customHeight="1">
      <c r="B33" s="80"/>
      <c r="C33" s="80"/>
      <c r="AL33" s="6"/>
      <c r="AP33" s="135">
        <v>16</v>
      </c>
      <c r="AQ33" s="3"/>
      <c r="AR33" s="90"/>
      <c r="AS33" s="91" t="s">
        <v>147</v>
      </c>
      <c r="AT33" s="92"/>
      <c r="AU33" s="3"/>
      <c r="AV33" s="93"/>
      <c r="AW33" s="3"/>
    </row>
    <row r="34" spans="2:49" s="79" customFormat="1" ht="18" customHeight="1">
      <c r="B34" s="80"/>
      <c r="C34" s="80"/>
      <c r="AL34" s="6"/>
      <c r="AP34" s="135">
        <v>17</v>
      </c>
      <c r="AQ34" s="3"/>
      <c r="AR34" s="90"/>
      <c r="AS34" s="91" t="s">
        <v>147</v>
      </c>
      <c r="AT34" s="92"/>
      <c r="AU34" s="3"/>
      <c r="AV34" s="93"/>
      <c r="AW34" s="3"/>
    </row>
    <row r="35" spans="2:49" s="79" customFormat="1" ht="18" customHeight="1">
      <c r="B35" s="80"/>
      <c r="C35" s="80"/>
      <c r="AL35" s="6"/>
      <c r="AP35" s="135">
        <v>18</v>
      </c>
      <c r="AQ35" s="3"/>
      <c r="AR35" s="90"/>
      <c r="AS35" s="91" t="s">
        <v>147</v>
      </c>
      <c r="AT35" s="92"/>
      <c r="AU35" s="3"/>
      <c r="AV35" s="93"/>
      <c r="AW35" s="3"/>
    </row>
    <row r="36" spans="2:49" s="79" customFormat="1" ht="18" customHeight="1">
      <c r="B36" s="80"/>
      <c r="C36" s="80"/>
      <c r="AL36" s="6"/>
      <c r="AP36" s="135">
        <v>19</v>
      </c>
      <c r="AQ36" s="3"/>
      <c r="AR36" s="90"/>
      <c r="AS36" s="91" t="s">
        <v>147</v>
      </c>
      <c r="AT36" s="92"/>
      <c r="AU36" s="3"/>
      <c r="AV36" s="93"/>
      <c r="AW36" s="3"/>
    </row>
    <row r="37" spans="2:49" s="79" customFormat="1" ht="18" customHeight="1">
      <c r="B37" s="80"/>
      <c r="C37" s="80"/>
      <c r="AL37" s="6"/>
      <c r="AP37" s="135">
        <v>20</v>
      </c>
      <c r="AQ37" s="3"/>
      <c r="AR37" s="90"/>
      <c r="AS37" s="91" t="s">
        <v>147</v>
      </c>
      <c r="AT37" s="92"/>
      <c r="AU37" s="3"/>
      <c r="AV37" s="93"/>
      <c r="AW37" s="3"/>
    </row>
    <row r="38" spans="2:49" s="79" customFormat="1" ht="18" customHeight="1">
      <c r="B38" s="80"/>
      <c r="C38" s="80"/>
      <c r="AL38" s="6"/>
      <c r="AP38" s="135">
        <v>21</v>
      </c>
      <c r="AQ38" s="3"/>
      <c r="AR38" s="90"/>
      <c r="AS38" s="91" t="s">
        <v>147</v>
      </c>
      <c r="AT38" s="92"/>
      <c r="AU38" s="3"/>
      <c r="AV38" s="93"/>
      <c r="AW38" s="3"/>
    </row>
    <row r="39" spans="2:49" s="79" customFormat="1" ht="18" customHeight="1">
      <c r="B39" s="80"/>
      <c r="C39" s="80"/>
      <c r="AL39" s="6"/>
      <c r="AP39" s="135">
        <v>22</v>
      </c>
      <c r="AQ39" s="3"/>
      <c r="AR39" s="90"/>
      <c r="AS39" s="91" t="s">
        <v>147</v>
      </c>
      <c r="AT39" s="92"/>
      <c r="AU39" s="3"/>
      <c r="AV39" s="93"/>
      <c r="AW39" s="3"/>
    </row>
    <row r="40" spans="2:49" s="79" customFormat="1" ht="18" customHeight="1">
      <c r="B40" s="80"/>
      <c r="C40" s="80"/>
      <c r="AL40" s="6"/>
      <c r="AP40" s="135">
        <v>23</v>
      </c>
      <c r="AQ40" s="3"/>
      <c r="AR40" s="90"/>
      <c r="AS40" s="91" t="s">
        <v>147</v>
      </c>
      <c r="AT40" s="92"/>
      <c r="AU40" s="3"/>
      <c r="AV40" s="93"/>
      <c r="AW40" s="3"/>
    </row>
    <row r="41" spans="2:49" s="79" customFormat="1" ht="18" customHeight="1">
      <c r="B41" s="80"/>
      <c r="C41" s="80"/>
      <c r="AL41" s="6"/>
      <c r="AP41" s="135">
        <v>24</v>
      </c>
      <c r="AQ41" s="3"/>
      <c r="AR41" s="90"/>
      <c r="AS41" s="91" t="s">
        <v>147</v>
      </c>
      <c r="AT41" s="92"/>
      <c r="AU41" s="3"/>
      <c r="AV41" s="93"/>
      <c r="AW41" s="3"/>
    </row>
    <row r="42" spans="2:49" s="79" customFormat="1" ht="18" customHeight="1">
      <c r="B42" s="80"/>
      <c r="C42" s="80"/>
      <c r="AL42" s="6"/>
      <c r="AP42" s="135">
        <v>25</v>
      </c>
      <c r="AQ42" s="3"/>
      <c r="AR42" s="90"/>
      <c r="AS42" s="91" t="s">
        <v>147</v>
      </c>
      <c r="AT42" s="92"/>
      <c r="AU42" s="3"/>
      <c r="AV42" s="93"/>
      <c r="AW42" s="3"/>
    </row>
    <row r="43" spans="2:49" s="79" customFormat="1" ht="18" customHeight="1">
      <c r="B43" s="80"/>
      <c r="C43" s="80"/>
      <c r="AL43" s="6"/>
      <c r="AP43" s="135">
        <v>26</v>
      </c>
      <c r="AQ43" s="3"/>
      <c r="AR43" s="90"/>
      <c r="AS43" s="91" t="s">
        <v>147</v>
      </c>
      <c r="AT43" s="92"/>
      <c r="AU43" s="3"/>
      <c r="AV43" s="93"/>
      <c r="AW43" s="3"/>
    </row>
    <row r="44" spans="2:49" s="79" customFormat="1" ht="18" customHeight="1">
      <c r="B44" s="80"/>
      <c r="C44" s="80"/>
      <c r="AL44" s="6"/>
      <c r="AP44" s="94">
        <v>27</v>
      </c>
      <c r="AQ44" s="99"/>
      <c r="AR44" s="95"/>
      <c r="AS44" s="96" t="s">
        <v>147</v>
      </c>
      <c r="AT44" s="97"/>
      <c r="AU44" s="99"/>
      <c r="AV44" s="93"/>
      <c r="AW44" s="99"/>
    </row>
    <row r="45" spans="2:49" s="79" customFormat="1" ht="18" customHeight="1">
      <c r="B45" s="80"/>
      <c r="C45" s="80"/>
      <c r="AL45" s="6"/>
      <c r="AP45" s="135">
        <v>28</v>
      </c>
      <c r="AQ45" s="3"/>
      <c r="AR45" s="90"/>
      <c r="AS45" s="91" t="s">
        <v>147</v>
      </c>
      <c r="AT45" s="92"/>
      <c r="AU45" s="3"/>
      <c r="AV45" s="93"/>
      <c r="AW45" s="3"/>
    </row>
    <row r="46" spans="2:49" s="79" customFormat="1" ht="18" customHeight="1">
      <c r="B46" s="80"/>
      <c r="C46" s="80"/>
      <c r="AL46" s="6"/>
      <c r="AP46"/>
      <c r="AQ46"/>
      <c r="AR46"/>
      <c r="AS46"/>
      <c r="AT46"/>
      <c r="AU46"/>
      <c r="AV46"/>
      <c r="AW46"/>
    </row>
    <row r="47" spans="2:49" s="79" customFormat="1" ht="18" customHeight="1">
      <c r="B47" s="80"/>
      <c r="C47" s="80"/>
      <c r="AL47" s="6"/>
      <c r="AP47"/>
      <c r="AQ47"/>
      <c r="AR47"/>
      <c r="AS47"/>
      <c r="AT47"/>
      <c r="AU47"/>
      <c r="AV47"/>
      <c r="AW47"/>
    </row>
    <row r="48" spans="2:49" s="79" customFormat="1" ht="18" customHeight="1">
      <c r="B48" s="80"/>
      <c r="C48" s="80"/>
      <c r="AL48" s="6"/>
      <c r="AP48"/>
      <c r="AQ48"/>
      <c r="AR48"/>
      <c r="AS48"/>
      <c r="AT48"/>
      <c r="AU48"/>
      <c r="AV48"/>
      <c r="AW48"/>
    </row>
    <row r="49" spans="2:49" s="79" customFormat="1" ht="18" customHeight="1">
      <c r="B49" s="80"/>
      <c r="C49" s="80"/>
      <c r="AL49" s="6"/>
      <c r="AP49"/>
      <c r="AQ49"/>
      <c r="AR49"/>
      <c r="AS49"/>
      <c r="AT49"/>
      <c r="AU49"/>
      <c r="AV49"/>
      <c r="AW49"/>
    </row>
    <row r="50" spans="2:49" s="79" customFormat="1" ht="18" customHeight="1">
      <c r="B50" s="80"/>
      <c r="C50" s="80"/>
      <c r="AL50" s="6"/>
      <c r="AP50"/>
      <c r="AQ50"/>
      <c r="AR50"/>
      <c r="AS50"/>
      <c r="AT50"/>
      <c r="AU50"/>
      <c r="AV50"/>
      <c r="AW50"/>
    </row>
    <row r="51" spans="2:49" s="79" customFormat="1" ht="18" customHeight="1">
      <c r="B51" s="80"/>
      <c r="C51" s="80"/>
      <c r="AL51" s="6"/>
      <c r="AP51"/>
      <c r="AQ51"/>
      <c r="AR51"/>
      <c r="AS51"/>
      <c r="AT51"/>
      <c r="AU51"/>
      <c r="AV51"/>
      <c r="AW51"/>
    </row>
    <row r="52" spans="2:49" s="79" customFormat="1" ht="18" customHeight="1">
      <c r="B52" s="80"/>
      <c r="C52" s="80"/>
      <c r="AL52" s="6"/>
      <c r="AP52"/>
      <c r="AQ52"/>
      <c r="AR52"/>
      <c r="AS52"/>
      <c r="AT52"/>
      <c r="AU52"/>
      <c r="AV52"/>
      <c r="AW52"/>
    </row>
    <row r="53" spans="2:49" ht="18" customHeight="1">
      <c r="AP53"/>
      <c r="AQ53"/>
      <c r="AR53"/>
      <c r="AS53"/>
      <c r="AT53"/>
      <c r="AU53"/>
      <c r="AV53"/>
      <c r="AW53"/>
    </row>
    <row r="54" spans="2:49" ht="18" customHeight="1"/>
    <row r="55" spans="2:49" ht="18" customHeight="1"/>
    <row r="56" spans="2:49" ht="18" customHeight="1"/>
    <row r="57" spans="2:49" ht="18" customHeight="1"/>
    <row r="58" spans="2:49" ht="18" customHeight="1"/>
    <row r="59" spans="2:49" ht="18" customHeight="1"/>
    <row r="60" spans="2:49" ht="18" customHeight="1"/>
    <row r="61" spans="2:49" ht="18" customHeight="1"/>
    <row r="62" spans="2:49" ht="18" customHeight="1"/>
  </sheetData>
  <mergeCells count="109">
    <mergeCell ref="AH23:AH24"/>
    <mergeCell ref="AI23:AI24"/>
    <mergeCell ref="AJ23:AJ24"/>
    <mergeCell ref="AK23:AK24"/>
    <mergeCell ref="AH21:AH22"/>
    <mergeCell ref="AI21:AI22"/>
    <mergeCell ref="AJ21:AJ22"/>
    <mergeCell ref="AK21:AK22"/>
    <mergeCell ref="A23:A24"/>
    <mergeCell ref="AC23:AC24"/>
    <mergeCell ref="AD23:AD24"/>
    <mergeCell ref="AE23:AE24"/>
    <mergeCell ref="AF23:AF24"/>
    <mergeCell ref="AG23:AG24"/>
    <mergeCell ref="AH19:AH20"/>
    <mergeCell ref="AI19:AI20"/>
    <mergeCell ref="AJ19:AJ20"/>
    <mergeCell ref="AK19:AK20"/>
    <mergeCell ref="A21:A22"/>
    <mergeCell ref="AC21:AC22"/>
    <mergeCell ref="AD21:AD22"/>
    <mergeCell ref="AE21:AE22"/>
    <mergeCell ref="AF21:AF22"/>
    <mergeCell ref="AG21:AG22"/>
    <mergeCell ref="A19:A20"/>
    <mergeCell ref="AC19:AC20"/>
    <mergeCell ref="AD19:AD20"/>
    <mergeCell ref="AE19:AE20"/>
    <mergeCell ref="AF19:AF20"/>
    <mergeCell ref="AG19:AG20"/>
    <mergeCell ref="AG17:AG18"/>
    <mergeCell ref="AH17:AH18"/>
    <mergeCell ref="AI17:AI18"/>
    <mergeCell ref="AJ17:AJ18"/>
    <mergeCell ref="AK17:AK18"/>
    <mergeCell ref="AQ17:AU17"/>
    <mergeCell ref="AH15:AH16"/>
    <mergeCell ref="AI15:AI16"/>
    <mergeCell ref="AJ15:AJ16"/>
    <mergeCell ref="AK15:AK16"/>
    <mergeCell ref="A17:A18"/>
    <mergeCell ref="AC17:AC18"/>
    <mergeCell ref="AD17:AD18"/>
    <mergeCell ref="AE17:AE18"/>
    <mergeCell ref="AF17:AF18"/>
    <mergeCell ref="A15:A16"/>
    <mergeCell ref="AC15:AC16"/>
    <mergeCell ref="AD15:AD16"/>
    <mergeCell ref="AE15:AE16"/>
    <mergeCell ref="AF15:AF16"/>
    <mergeCell ref="AG15:AG16"/>
    <mergeCell ref="AH13:AH14"/>
    <mergeCell ref="AI13:AI14"/>
    <mergeCell ref="AJ13:AJ14"/>
    <mergeCell ref="AK13:AK14"/>
    <mergeCell ref="AR13:AT13"/>
    <mergeCell ref="AV13:AW13"/>
    <mergeCell ref="AR14:AT14"/>
    <mergeCell ref="A13:A14"/>
    <mergeCell ref="AC13:AC14"/>
    <mergeCell ref="AD13:AD14"/>
    <mergeCell ref="AE13:AE14"/>
    <mergeCell ref="AF13:AF14"/>
    <mergeCell ref="AG13:AG14"/>
    <mergeCell ref="AG11:AG12"/>
    <mergeCell ref="AH11:AH12"/>
    <mergeCell ref="AI11:AI12"/>
    <mergeCell ref="AJ11:AJ12"/>
    <mergeCell ref="AK11:AK12"/>
    <mergeCell ref="AR11:AT11"/>
    <mergeCell ref="AR12:AT12"/>
    <mergeCell ref="AI9:AI10"/>
    <mergeCell ref="AJ9:AJ10"/>
    <mergeCell ref="AK9:AK10"/>
    <mergeCell ref="AR9:AT9"/>
    <mergeCell ref="AR10:AT10"/>
    <mergeCell ref="A11:A12"/>
    <mergeCell ref="AC11:AC12"/>
    <mergeCell ref="AD11:AD12"/>
    <mergeCell ref="AE11:AE12"/>
    <mergeCell ref="AF11:AF12"/>
    <mergeCell ref="AK7:AK8"/>
    <mergeCell ref="AR7:AT7"/>
    <mergeCell ref="AR8:AT8"/>
    <mergeCell ref="A9:A10"/>
    <mergeCell ref="AC9:AC10"/>
    <mergeCell ref="AD9:AD10"/>
    <mergeCell ref="AE9:AE10"/>
    <mergeCell ref="AF9:AF10"/>
    <mergeCell ref="AG9:AG10"/>
    <mergeCell ref="AH9:AH10"/>
    <mergeCell ref="AE7:AE8"/>
    <mergeCell ref="AF7:AF8"/>
    <mergeCell ref="AG7:AG8"/>
    <mergeCell ref="AH7:AH8"/>
    <mergeCell ref="AI7:AI8"/>
    <mergeCell ref="AJ7:AJ8"/>
    <mergeCell ref="T6:V6"/>
    <mergeCell ref="W6:Y6"/>
    <mergeCell ref="Z6:AB6"/>
    <mergeCell ref="A7:A8"/>
    <mergeCell ref="AC7:AC8"/>
    <mergeCell ref="AD7:AD8"/>
    <mergeCell ref="B6:D6"/>
    <mergeCell ref="E6:G6"/>
    <mergeCell ref="H6:J6"/>
    <mergeCell ref="K6:M6"/>
    <mergeCell ref="N6:P6"/>
    <mergeCell ref="Q6:S6"/>
  </mergeCells>
  <phoneticPr fontId="2"/>
  <printOptions horizontalCentered="1" verticalCentered="1"/>
  <pageMargins left="0.27559055118110237" right="0.31496062992125984" top="0.39370078740157483" bottom="0.47244094488188981" header="0.27559055118110237" footer="0.27559055118110237"/>
  <pageSetup paperSize="9" scale="74" orientation="portrait" r:id="rId1"/>
  <headerFooter alignWithMargins="0"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5</vt:i4>
      </vt:variant>
    </vt:vector>
  </HeadingPairs>
  <TitlesOfParts>
    <vt:vector size="13" baseType="lpstr">
      <vt:lpstr>2次ブロック表</vt:lpstr>
      <vt:lpstr>2次1部～4部ブロック表日程</vt:lpstr>
      <vt:lpstr>2次5部ブロック表日程</vt:lpstr>
      <vt:lpstr>1部AＢブロック</vt:lpstr>
      <vt:lpstr>2部AＢブロック</vt:lpstr>
      <vt:lpstr>3部AＢブロック</vt:lpstr>
      <vt:lpstr>4部ブロック</vt:lpstr>
      <vt:lpstr>5部ブロック</vt:lpstr>
      <vt:lpstr>'1部AＢブロック'!Print_Area</vt:lpstr>
      <vt:lpstr>'2部AＢブロック'!Print_Area</vt:lpstr>
      <vt:lpstr>'3部AＢブロック'!Print_Area</vt:lpstr>
      <vt:lpstr>'4部ブロック'!Print_Area</vt:lpstr>
      <vt:lpstr>'5部ブロック'!Print_Area</vt:lpstr>
    </vt:vector>
  </TitlesOfParts>
  <Company>Toshiba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shida823</dc:creator>
  <cp:lastModifiedBy>shida</cp:lastModifiedBy>
  <cp:lastPrinted>2016-09-01T14:28:39Z</cp:lastPrinted>
  <dcterms:created xsi:type="dcterms:W3CDTF">2016-06-13T01:32:16Z</dcterms:created>
  <dcterms:modified xsi:type="dcterms:W3CDTF">2016-09-01T14:43:19Z</dcterms:modified>
</cp:coreProperties>
</file>